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theme/themeOverride1.xml" ContentType="application/vnd.openxmlformats-officedocument.themeOverride+xml"/>
  <Override PartName="/xl/charts/chart50.xml" ContentType="application/vnd.openxmlformats-officedocument.drawingml.chart+xml"/>
  <Override PartName="/xl/theme/themeOverride2.xml" ContentType="application/vnd.openxmlformats-officedocument.themeOverride+xml"/>
  <Override PartName="/xl/charts/chart51.xml" ContentType="application/vnd.openxmlformats-officedocument.drawingml.chart+xml"/>
  <Override PartName="/xl/theme/themeOverride3.xml" ContentType="application/vnd.openxmlformats-officedocument.themeOverride+xml"/>
  <Override PartName="/xl/charts/chart52.xml" ContentType="application/vnd.openxmlformats-officedocument.drawingml.chart+xml"/>
  <Override PartName="/xl/theme/themeOverride4.xml" ContentType="application/vnd.openxmlformats-officedocument.themeOverride+xml"/>
  <Override PartName="/xl/charts/chart53.xml" ContentType="application/vnd.openxmlformats-officedocument.drawingml.chart+xml"/>
  <Override PartName="/xl/theme/themeOverride5.xml" ContentType="application/vnd.openxmlformats-officedocument.themeOverride+xml"/>
  <Override PartName="/xl/charts/chart54.xml" ContentType="application/vnd.openxmlformats-officedocument.drawingml.chart+xml"/>
  <Override PartName="/xl/theme/themeOverride6.xml" ContentType="application/vnd.openxmlformats-officedocument.themeOverride+xml"/>
  <Override PartName="/xl/charts/chart55.xml" ContentType="application/vnd.openxmlformats-officedocument.drawingml.chart+xml"/>
  <Override PartName="/xl/theme/themeOverride7.xml" ContentType="application/vnd.openxmlformats-officedocument.themeOverride+xml"/>
  <Override PartName="/xl/charts/chart56.xml" ContentType="application/vnd.openxmlformats-officedocument.drawingml.chart+xml"/>
  <Override PartName="/xl/theme/themeOverride8.xml" ContentType="application/vnd.openxmlformats-officedocument.themeOverride+xml"/>
  <Override PartName="/xl/charts/chart57.xml" ContentType="application/vnd.openxmlformats-officedocument.drawingml.chart+xml"/>
  <Override PartName="/xl/theme/themeOverride9.xml" ContentType="application/vnd.openxmlformats-officedocument.themeOverride+xml"/>
  <Override PartName="/xl/charts/chart58.xml" ContentType="application/vnd.openxmlformats-officedocument.drawingml.chart+xml"/>
  <Override PartName="/xl/theme/themeOverride10.xml" ContentType="application/vnd.openxmlformats-officedocument.themeOverride+xml"/>
  <Override PartName="/xl/charts/chart59.xml" ContentType="application/vnd.openxmlformats-officedocument.drawingml.chart+xml"/>
  <Override PartName="/xl/theme/themeOverride11.xml" ContentType="application/vnd.openxmlformats-officedocument.themeOverride+xml"/>
  <Override PartName="/xl/charts/chart60.xml" ContentType="application/vnd.openxmlformats-officedocument.drawingml.chart+xml"/>
  <Override PartName="/xl/theme/themeOverride12.xml" ContentType="application/vnd.openxmlformats-officedocument.themeOverride+xml"/>
  <Override PartName="/xl/charts/chart61.xml" ContentType="application/vnd.openxmlformats-officedocument.drawingml.chart+xml"/>
  <Override PartName="/xl/theme/themeOverride13.xml" ContentType="application/vnd.openxmlformats-officedocument.themeOverride+xml"/>
  <Override PartName="/xl/charts/chart62.xml" ContentType="application/vnd.openxmlformats-officedocument.drawingml.chart+xml"/>
  <Override PartName="/xl/theme/themeOverride14.xml" ContentType="application/vnd.openxmlformats-officedocument.themeOverride+xml"/>
  <Override PartName="/xl/charts/chart63.xml" ContentType="application/vnd.openxmlformats-officedocument.drawingml.chart+xml"/>
  <Override PartName="/xl/theme/themeOverride15.xml" ContentType="application/vnd.openxmlformats-officedocument.themeOverride+xml"/>
  <Override PartName="/xl/charts/chart64.xml" ContentType="application/vnd.openxmlformats-officedocument.drawingml.chart+xml"/>
  <Override PartName="/xl/theme/themeOverride16.xml" ContentType="application/vnd.openxmlformats-officedocument.themeOverride+xml"/>
  <Override PartName="/xl/charts/chart65.xml" ContentType="application/vnd.openxmlformats-officedocument.drawingml.chart+xml"/>
  <Override PartName="/xl/theme/themeOverride17.xml" ContentType="application/vnd.openxmlformats-officedocument.themeOverride+xml"/>
  <Override PartName="/xl/charts/chart66.xml" ContentType="application/vnd.openxmlformats-officedocument.drawingml.chart+xml"/>
  <Override PartName="/xl/theme/themeOverride18.xml" ContentType="application/vnd.openxmlformats-officedocument.themeOverride+xml"/>
  <Override PartName="/xl/charts/chart67.xml" ContentType="application/vnd.openxmlformats-officedocument.drawingml.chart+xml"/>
  <Override PartName="/xl/theme/themeOverride19.xml" ContentType="application/vnd.openxmlformats-officedocument.themeOverride+xml"/>
  <Override PartName="/xl/charts/chart68.xml" ContentType="application/vnd.openxmlformats-officedocument.drawingml.chart+xml"/>
  <Override PartName="/xl/theme/themeOverride20.xml" ContentType="application/vnd.openxmlformats-officedocument.themeOverride+xml"/>
  <Override PartName="/xl/charts/chart69.xml" ContentType="application/vnd.openxmlformats-officedocument.drawingml.chart+xml"/>
  <Override PartName="/xl/theme/themeOverride21.xml" ContentType="application/vnd.openxmlformats-officedocument.themeOverride+xml"/>
  <Override PartName="/xl/charts/chart70.xml" ContentType="application/vnd.openxmlformats-officedocument.drawingml.chart+xml"/>
  <Override PartName="/xl/theme/themeOverride22.xml" ContentType="application/vnd.openxmlformats-officedocument.themeOverride+xml"/>
  <Override PartName="/xl/charts/chart71.xml" ContentType="application/vnd.openxmlformats-officedocument.drawingml.chart+xml"/>
  <Override PartName="/xl/theme/themeOverride23.xml" ContentType="application/vnd.openxmlformats-officedocument.themeOverride+xml"/>
  <Override PartName="/xl/charts/chart72.xml" ContentType="application/vnd.openxmlformats-officedocument.drawingml.chart+xml"/>
  <Override PartName="/xl/theme/themeOverride2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95" yWindow="-15" windowWidth="18870" windowHeight="9270"/>
  </bookViews>
  <sheets>
    <sheet name="Q67" sheetId="3" r:id="rId1"/>
  </sheets>
  <calcPr calcId="145621"/>
</workbook>
</file>

<file path=xl/calcChain.xml><?xml version="1.0" encoding="utf-8"?>
<calcChain xmlns="http://schemas.openxmlformats.org/spreadsheetml/2006/main">
  <c r="G1203" i="3" l="1"/>
  <c r="C1203" i="3"/>
  <c r="G458" i="3"/>
  <c r="C458" i="3"/>
  <c r="F1066" i="3" l="1"/>
  <c r="F1059" i="3"/>
  <c r="F1058" i="3"/>
  <c r="F1052" i="3"/>
  <c r="F1045" i="3"/>
  <c r="F1038" i="3"/>
  <c r="F1037" i="3"/>
  <c r="F1064" i="3"/>
  <c r="F1063" i="3"/>
  <c r="F1062" i="3"/>
  <c r="F1061" i="3"/>
  <c r="F1060" i="3"/>
  <c r="F1057" i="3"/>
  <c r="F1056" i="3"/>
  <c r="F1055" i="3"/>
  <c r="F1054" i="3"/>
  <c r="F1053" i="3"/>
  <c r="F1051" i="3"/>
  <c r="F1050" i="3"/>
  <c r="F1049" i="3"/>
  <c r="F1048" i="3"/>
  <c r="F1047" i="3"/>
  <c r="F1046" i="3"/>
  <c r="F1044" i="3"/>
  <c r="F1043" i="3"/>
  <c r="F1042" i="3"/>
  <c r="F1041" i="3"/>
  <c r="F1040" i="3"/>
  <c r="F1039" i="3"/>
  <c r="F1036" i="3"/>
  <c r="D1036" i="3"/>
  <c r="D1039" i="3"/>
  <c r="D1040" i="3"/>
  <c r="D1041" i="3"/>
  <c r="D1042" i="3"/>
  <c r="D1043" i="3"/>
  <c r="D1044" i="3"/>
  <c r="D1046" i="3"/>
  <c r="D1047" i="3"/>
  <c r="D1048" i="3"/>
  <c r="D1049" i="3"/>
  <c r="D1050" i="3"/>
  <c r="D1051" i="3"/>
  <c r="D1053" i="3"/>
  <c r="D1054" i="3"/>
  <c r="D1055" i="3"/>
  <c r="D1056" i="3"/>
  <c r="D1057" i="3"/>
  <c r="D1060" i="3"/>
  <c r="D1061" i="3"/>
  <c r="D1062" i="3"/>
  <c r="D1063" i="3"/>
  <c r="D1064" i="3"/>
  <c r="D1037" i="3"/>
  <c r="D1038" i="3"/>
  <c r="D1045" i="3"/>
  <c r="D1052" i="3"/>
  <c r="D1058" i="3"/>
  <c r="D1059" i="3"/>
  <c r="D1066" i="3"/>
  <c r="J2947" i="3"/>
  <c r="J2944" i="3"/>
  <c r="J2940" i="3"/>
  <c r="J2936" i="3"/>
  <c r="J2935" i="3"/>
  <c r="J2929" i="3"/>
  <c r="J2928" i="3"/>
  <c r="J2945" i="3"/>
  <c r="J2927" i="3"/>
  <c r="J2925" i="3"/>
  <c r="J2924" i="3"/>
  <c r="J2922" i="3"/>
  <c r="J2917" i="3"/>
  <c r="J2916" i="3"/>
  <c r="J2698" i="3"/>
  <c r="J2695" i="3"/>
  <c r="J2692" i="3"/>
  <c r="J2691" i="3"/>
  <c r="J2687" i="3"/>
  <c r="J2686" i="3"/>
  <c r="J2680" i="3"/>
  <c r="J2679" i="3"/>
  <c r="J2696" i="3"/>
  <c r="J2678" i="3"/>
  <c r="J2676" i="3"/>
  <c r="J2675" i="3"/>
  <c r="J2668" i="3"/>
  <c r="J2667" i="3"/>
  <c r="J2449" i="3"/>
  <c r="J2446" i="3"/>
  <c r="J2443" i="3"/>
  <c r="J2442" i="3"/>
  <c r="J2438" i="3"/>
  <c r="J2437" i="3"/>
  <c r="J2431" i="3"/>
  <c r="J2430" i="3"/>
  <c r="J2447" i="3"/>
  <c r="J2429" i="3"/>
  <c r="J2427" i="3"/>
  <c r="J2426" i="3"/>
  <c r="J2424" i="3"/>
  <c r="J2419" i="3"/>
  <c r="J2418" i="3"/>
  <c r="J2200" i="3"/>
  <c r="J2197" i="3"/>
  <c r="J2194" i="3"/>
  <c r="J2193" i="3"/>
  <c r="J2189" i="3"/>
  <c r="J2188" i="3"/>
  <c r="J2182" i="3"/>
  <c r="J2181" i="3"/>
  <c r="J2198" i="3"/>
  <c r="J2180" i="3"/>
  <c r="J2178" i="3"/>
  <c r="J2177" i="3"/>
  <c r="J2175" i="3"/>
  <c r="J2170" i="3"/>
  <c r="J2169" i="3"/>
  <c r="J1951" i="3"/>
  <c r="J1948" i="3"/>
  <c r="J1945" i="3"/>
  <c r="J1944" i="3"/>
  <c r="J1940" i="3"/>
  <c r="J1939" i="3"/>
  <c r="J1933" i="3"/>
  <c r="J1932" i="3"/>
  <c r="J1949" i="3"/>
  <c r="J1931" i="3"/>
  <c r="J1929" i="3"/>
  <c r="J1928" i="3"/>
  <c r="J1926" i="3"/>
  <c r="J1921" i="3"/>
  <c r="J1920" i="3"/>
  <c r="J1702" i="3"/>
  <c r="J1699" i="3"/>
  <c r="J1696" i="3"/>
  <c r="J1695" i="3"/>
  <c r="J1691" i="3"/>
  <c r="J1690" i="3"/>
  <c r="J1684" i="3"/>
  <c r="J1683" i="3"/>
  <c r="J1700" i="3"/>
  <c r="J1682" i="3"/>
  <c r="J1680" i="3"/>
  <c r="J1679" i="3"/>
  <c r="J1677" i="3"/>
  <c r="J1672" i="3"/>
  <c r="J1671" i="3"/>
  <c r="J1453" i="3"/>
  <c r="J1450" i="3"/>
  <c r="J1447" i="3"/>
  <c r="J1446" i="3"/>
  <c r="J1442" i="3"/>
  <c r="J1441" i="3"/>
  <c r="J1435" i="3"/>
  <c r="J1434" i="3"/>
  <c r="J1451" i="3"/>
  <c r="J1433" i="3"/>
  <c r="J1431" i="3"/>
  <c r="J1430" i="3"/>
  <c r="J1428" i="3"/>
  <c r="J1423" i="3"/>
  <c r="J1422" i="3"/>
  <c r="J1204" i="3"/>
  <c r="J1201" i="3"/>
  <c r="J1198" i="3"/>
  <c r="J1197" i="3"/>
  <c r="J1193" i="3"/>
  <c r="J1192" i="3"/>
  <c r="J1186" i="3"/>
  <c r="J1185" i="3"/>
  <c r="J1202" i="3"/>
  <c r="J1184" i="3"/>
  <c r="J1182" i="3"/>
  <c r="J1181" i="3"/>
  <c r="J1179" i="3"/>
  <c r="J1174" i="3"/>
  <c r="J1173" i="3"/>
  <c r="J955" i="3"/>
  <c r="J952" i="3"/>
  <c r="J949" i="3"/>
  <c r="J948" i="3"/>
  <c r="J944" i="3"/>
  <c r="J943" i="3"/>
  <c r="J937" i="3"/>
  <c r="J936" i="3"/>
  <c r="J953" i="3"/>
  <c r="J935" i="3"/>
  <c r="J933" i="3"/>
  <c r="J932" i="3"/>
  <c r="J930" i="3"/>
  <c r="J925" i="3"/>
  <c r="J924" i="3"/>
  <c r="J706" i="3"/>
  <c r="J703" i="3"/>
  <c r="J700" i="3"/>
  <c r="J699" i="3"/>
  <c r="J695" i="3"/>
  <c r="J694" i="3"/>
  <c r="J688" i="3"/>
  <c r="J687" i="3"/>
  <c r="J704" i="3"/>
  <c r="J686" i="3"/>
  <c r="J684" i="3"/>
  <c r="J683" i="3"/>
  <c r="J681" i="3"/>
  <c r="J676" i="3"/>
  <c r="J675" i="3"/>
  <c r="J459" i="3"/>
  <c r="J456" i="3"/>
  <c r="J453" i="3"/>
  <c r="J452" i="3"/>
  <c r="J448" i="3"/>
  <c r="J447" i="3"/>
  <c r="J441" i="3"/>
  <c r="J440" i="3"/>
  <c r="J457" i="3"/>
  <c r="J439" i="3"/>
  <c r="J436" i="3"/>
  <c r="J429" i="3"/>
  <c r="J428" i="3"/>
  <c r="J212" i="3"/>
  <c r="J209" i="3"/>
  <c r="J206" i="3"/>
  <c r="J205" i="3"/>
  <c r="J201" i="3"/>
  <c r="J200" i="3"/>
  <c r="J194" i="3"/>
  <c r="J193" i="3"/>
  <c r="J210" i="3"/>
  <c r="J192" i="3"/>
  <c r="J190" i="3"/>
  <c r="J189" i="3"/>
  <c r="J187" i="3"/>
  <c r="J182" i="3"/>
  <c r="J181" i="3"/>
  <c r="F2947" i="3"/>
  <c r="F2944" i="3"/>
  <c r="F2940" i="3"/>
  <c r="F2936" i="3"/>
  <c r="F2935" i="3"/>
  <c r="F2929" i="3"/>
  <c r="F2928" i="3"/>
  <c r="F2945" i="3"/>
  <c r="F2927" i="3"/>
  <c r="F2925" i="3"/>
  <c r="F2924" i="3"/>
  <c r="F2922" i="3"/>
  <c r="F2917" i="3"/>
  <c r="F2916" i="3"/>
  <c r="F2698" i="3"/>
  <c r="F2695" i="3"/>
  <c r="F2692" i="3"/>
  <c r="F2691" i="3"/>
  <c r="F2687" i="3"/>
  <c r="F2686" i="3"/>
  <c r="F2680" i="3"/>
  <c r="F2679" i="3"/>
  <c r="F2696" i="3"/>
  <c r="F2678" i="3"/>
  <c r="F2676" i="3"/>
  <c r="F2675" i="3"/>
  <c r="F2668" i="3"/>
  <c r="F2667" i="3"/>
  <c r="F2449" i="3"/>
  <c r="F2446" i="3"/>
  <c r="F2443" i="3"/>
  <c r="F2442" i="3"/>
  <c r="F2438" i="3"/>
  <c r="F2437" i="3"/>
  <c r="F2431" i="3"/>
  <c r="F2430" i="3"/>
  <c r="F2447" i="3"/>
  <c r="F2429" i="3"/>
  <c r="F2427" i="3"/>
  <c r="F2426" i="3"/>
  <c r="F2424" i="3"/>
  <c r="F2419" i="3"/>
  <c r="F2418" i="3"/>
  <c r="F2200" i="3"/>
  <c r="F2197" i="3"/>
  <c r="F2194" i="3"/>
  <c r="F2193" i="3"/>
  <c r="F2189" i="3"/>
  <c r="F2188" i="3"/>
  <c r="F2182" i="3"/>
  <c r="F2181" i="3"/>
  <c r="F2198" i="3"/>
  <c r="F2180" i="3"/>
  <c r="F2178" i="3"/>
  <c r="F2177" i="3"/>
  <c r="F2175" i="3"/>
  <c r="F2170" i="3"/>
  <c r="F2169" i="3"/>
  <c r="F1951" i="3"/>
  <c r="F1948" i="3"/>
  <c r="F1945" i="3"/>
  <c r="F1944" i="3"/>
  <c r="F1940" i="3"/>
  <c r="F1939" i="3"/>
  <c r="F1933" i="3"/>
  <c r="F1932" i="3"/>
  <c r="F1949" i="3"/>
  <c r="F1931" i="3"/>
  <c r="F1929" i="3"/>
  <c r="F1928" i="3"/>
  <c r="F1926" i="3"/>
  <c r="F1921" i="3"/>
  <c r="F1920" i="3"/>
  <c r="F1702" i="3"/>
  <c r="F1699" i="3"/>
  <c r="F1696" i="3"/>
  <c r="F1695" i="3"/>
  <c r="F1691" i="3"/>
  <c r="F1690" i="3"/>
  <c r="F1684" i="3"/>
  <c r="F1683" i="3"/>
  <c r="F1700" i="3"/>
  <c r="F1682" i="3"/>
  <c r="F1680" i="3"/>
  <c r="F1679" i="3"/>
  <c r="F1677" i="3"/>
  <c r="F1672" i="3"/>
  <c r="F1671" i="3"/>
  <c r="F1453" i="3"/>
  <c r="F1450" i="3"/>
  <c r="F1447" i="3"/>
  <c r="F1446" i="3"/>
  <c r="F1442" i="3"/>
  <c r="F1441" i="3"/>
  <c r="F1435" i="3"/>
  <c r="F1434" i="3"/>
  <c r="F1451" i="3"/>
  <c r="F1433" i="3"/>
  <c r="F1431" i="3"/>
  <c r="F1430" i="3"/>
  <c r="F1428" i="3"/>
  <c r="F1423" i="3"/>
  <c r="F1422" i="3"/>
  <c r="F1204" i="3"/>
  <c r="F1201" i="3"/>
  <c r="F1198" i="3"/>
  <c r="F1197" i="3"/>
  <c r="F1193" i="3"/>
  <c r="F1192" i="3"/>
  <c r="F1186" i="3"/>
  <c r="F1185" i="3"/>
  <c r="F1202" i="3"/>
  <c r="F1184" i="3"/>
  <c r="F1182" i="3"/>
  <c r="F1181" i="3"/>
  <c r="F1179" i="3"/>
  <c r="F1174" i="3"/>
  <c r="F1173" i="3"/>
  <c r="F955" i="3"/>
  <c r="F952" i="3"/>
  <c r="F949" i="3"/>
  <c r="F948" i="3"/>
  <c r="F944" i="3"/>
  <c r="F943" i="3"/>
  <c r="F937" i="3"/>
  <c r="F936" i="3"/>
  <c r="F953" i="3"/>
  <c r="F935" i="3"/>
  <c r="F933" i="3"/>
  <c r="F932" i="3"/>
  <c r="F930" i="3"/>
  <c r="F925" i="3"/>
  <c r="F924" i="3"/>
  <c r="F706" i="3"/>
  <c r="F703" i="3"/>
  <c r="F700" i="3"/>
  <c r="F699" i="3"/>
  <c r="F695" i="3"/>
  <c r="F694" i="3"/>
  <c r="F688" i="3"/>
  <c r="F687" i="3"/>
  <c r="F704" i="3"/>
  <c r="F686" i="3"/>
  <c r="F684" i="3"/>
  <c r="F683" i="3"/>
  <c r="F681" i="3"/>
  <c r="F676" i="3"/>
  <c r="F675" i="3"/>
  <c r="F459" i="3"/>
  <c r="F456" i="3"/>
  <c r="F453" i="3"/>
  <c r="F448" i="3"/>
  <c r="F447" i="3"/>
  <c r="F441" i="3"/>
  <c r="F440" i="3"/>
  <c r="F457" i="3"/>
  <c r="F439" i="3"/>
  <c r="F436" i="3"/>
  <c r="F429" i="3"/>
  <c r="F428" i="3"/>
  <c r="F212" i="3"/>
  <c r="F209" i="3"/>
  <c r="F206" i="3"/>
  <c r="F205" i="3"/>
  <c r="F201" i="3"/>
  <c r="F200" i="3"/>
  <c r="F194" i="3"/>
  <c r="F193" i="3"/>
  <c r="F210" i="3"/>
  <c r="F192" i="3"/>
  <c r="F190" i="3"/>
  <c r="F189" i="3"/>
  <c r="F187" i="3"/>
  <c r="F182" i="3"/>
  <c r="F181" i="3"/>
  <c r="F2907" i="3"/>
  <c r="F2904" i="3"/>
  <c r="F2902" i="3"/>
  <c r="F2901" i="3"/>
  <c r="F2900" i="3"/>
  <c r="F2899" i="3"/>
  <c r="F2898" i="3"/>
  <c r="F2897" i="3"/>
  <c r="F2896" i="3"/>
  <c r="F2894" i="3"/>
  <c r="F2893" i="3"/>
  <c r="F2892" i="3"/>
  <c r="F2905" i="3"/>
  <c r="F2891" i="3"/>
  <c r="F2890" i="3"/>
  <c r="F2889" i="3"/>
  <c r="F2888" i="3"/>
  <c r="F2887" i="3"/>
  <c r="F2886" i="3"/>
  <c r="F2885" i="3"/>
  <c r="F2884" i="3"/>
  <c r="F2883" i="3"/>
  <c r="F2658" i="3"/>
  <c r="F2655" i="3"/>
  <c r="F2653" i="3"/>
  <c r="F2652" i="3"/>
  <c r="F2651" i="3"/>
  <c r="F2650" i="3"/>
  <c r="F2649" i="3"/>
  <c r="F2648" i="3"/>
  <c r="F2647" i="3"/>
  <c r="F2645" i="3"/>
  <c r="F2644" i="3"/>
  <c r="F2643" i="3"/>
  <c r="F2656" i="3"/>
  <c r="F2642" i="3"/>
  <c r="F2641" i="3"/>
  <c r="F2640" i="3"/>
  <c r="F2639" i="3"/>
  <c r="F2638" i="3"/>
  <c r="F2637" i="3"/>
  <c r="F2636" i="3"/>
  <c r="F2635" i="3"/>
  <c r="F2634" i="3"/>
  <c r="F2409" i="3"/>
  <c r="F2406" i="3"/>
  <c r="F2404" i="3"/>
  <c r="F2403" i="3"/>
  <c r="F2402" i="3"/>
  <c r="F2401" i="3"/>
  <c r="F2400" i="3"/>
  <c r="F2399" i="3"/>
  <c r="F2398" i="3"/>
  <c r="F2396" i="3"/>
  <c r="F2395" i="3"/>
  <c r="F2394" i="3"/>
  <c r="F2407" i="3"/>
  <c r="F2393" i="3"/>
  <c r="F2392" i="3"/>
  <c r="F2391" i="3"/>
  <c r="F2390" i="3"/>
  <c r="F2389" i="3"/>
  <c r="F2388" i="3"/>
  <c r="F2387" i="3"/>
  <c r="F2386" i="3"/>
  <c r="F2385" i="3"/>
  <c r="F2161" i="3"/>
  <c r="F2158" i="3"/>
  <c r="F2156" i="3"/>
  <c r="F2155" i="3"/>
  <c r="F2154" i="3"/>
  <c r="F2153" i="3"/>
  <c r="F2152" i="3"/>
  <c r="F2151" i="3"/>
  <c r="F2150" i="3"/>
  <c r="F2148" i="3"/>
  <c r="F2147" i="3"/>
  <c r="F2146" i="3"/>
  <c r="F2159" i="3"/>
  <c r="F2145" i="3"/>
  <c r="F2144" i="3"/>
  <c r="F2143" i="3"/>
  <c r="F2142" i="3"/>
  <c r="F2141" i="3"/>
  <c r="F2140" i="3"/>
  <c r="F2139" i="3"/>
  <c r="F2138" i="3"/>
  <c r="F2137" i="3"/>
  <c r="F1911" i="3"/>
  <c r="F1908" i="3"/>
  <c r="F1906" i="3"/>
  <c r="F1905" i="3"/>
  <c r="F1904" i="3"/>
  <c r="F1903" i="3"/>
  <c r="F1902" i="3"/>
  <c r="F1901" i="3"/>
  <c r="F1900" i="3"/>
  <c r="F1898" i="3"/>
  <c r="F1897" i="3"/>
  <c r="F1896" i="3"/>
  <c r="F1909" i="3"/>
  <c r="F1895" i="3"/>
  <c r="F1894" i="3"/>
  <c r="F1893" i="3"/>
  <c r="F1892" i="3"/>
  <c r="F1891" i="3"/>
  <c r="F1890" i="3"/>
  <c r="F1889" i="3"/>
  <c r="F1888" i="3"/>
  <c r="F1887" i="3"/>
  <c r="F1662" i="3"/>
  <c r="F1659" i="3"/>
  <c r="F1657" i="3"/>
  <c r="F1656" i="3"/>
  <c r="F1655" i="3"/>
  <c r="F1654" i="3"/>
  <c r="F1653" i="3"/>
  <c r="F1652" i="3"/>
  <c r="F1651" i="3"/>
  <c r="F1649" i="3"/>
  <c r="F1648" i="3"/>
  <c r="F1647" i="3"/>
  <c r="F1660" i="3"/>
  <c r="F1646" i="3"/>
  <c r="F1645" i="3"/>
  <c r="F1644" i="3"/>
  <c r="F1643" i="3"/>
  <c r="F1642" i="3"/>
  <c r="F1641" i="3"/>
  <c r="F1640" i="3"/>
  <c r="F1639" i="3"/>
  <c r="F1638" i="3"/>
  <c r="F1413" i="3"/>
  <c r="F1410" i="3"/>
  <c r="F1408" i="3"/>
  <c r="F1407" i="3"/>
  <c r="F1406" i="3"/>
  <c r="F1405" i="3"/>
  <c r="F1404" i="3"/>
  <c r="F1403" i="3"/>
  <c r="F1402" i="3"/>
  <c r="F1400" i="3"/>
  <c r="F1399" i="3"/>
  <c r="F1398" i="3"/>
  <c r="F1411" i="3"/>
  <c r="F1397" i="3"/>
  <c r="F1396" i="3"/>
  <c r="F1395" i="3"/>
  <c r="F1394" i="3"/>
  <c r="F1393" i="3"/>
  <c r="F1392" i="3"/>
  <c r="F1391" i="3"/>
  <c r="F1390" i="3"/>
  <c r="F1389" i="3"/>
  <c r="F1165" i="3"/>
  <c r="F1162" i="3"/>
  <c r="F1160" i="3"/>
  <c r="F1159" i="3"/>
  <c r="F1158" i="3"/>
  <c r="F1157" i="3"/>
  <c r="F1156" i="3"/>
  <c r="F1155" i="3"/>
  <c r="F1154" i="3"/>
  <c r="F1152" i="3"/>
  <c r="F1151" i="3"/>
  <c r="F1150" i="3"/>
  <c r="F1163" i="3"/>
  <c r="F1149" i="3"/>
  <c r="F1148" i="3"/>
  <c r="F1147" i="3"/>
  <c r="F1146" i="3"/>
  <c r="F1145" i="3"/>
  <c r="F1144" i="3"/>
  <c r="F1143" i="3"/>
  <c r="F1142" i="3"/>
  <c r="F1141" i="3"/>
  <c r="F916" i="3"/>
  <c r="F913" i="3"/>
  <c r="F911" i="3"/>
  <c r="F910" i="3"/>
  <c r="F909" i="3"/>
  <c r="F908" i="3"/>
  <c r="F907" i="3"/>
  <c r="F906" i="3"/>
  <c r="F905" i="3"/>
  <c r="F903" i="3"/>
  <c r="F902" i="3"/>
  <c r="F901" i="3"/>
  <c r="F914" i="3"/>
  <c r="F900" i="3"/>
  <c r="F899" i="3"/>
  <c r="F898" i="3"/>
  <c r="F897" i="3"/>
  <c r="F896" i="3"/>
  <c r="F895" i="3"/>
  <c r="F894" i="3"/>
  <c r="F893" i="3"/>
  <c r="F892" i="3"/>
  <c r="F666" i="3"/>
  <c r="F663" i="3"/>
  <c r="F661" i="3"/>
  <c r="F660" i="3"/>
  <c r="F659" i="3"/>
  <c r="F658" i="3"/>
  <c r="F657" i="3"/>
  <c r="F656" i="3"/>
  <c r="F655" i="3"/>
  <c r="F653" i="3"/>
  <c r="F652" i="3"/>
  <c r="F651" i="3"/>
  <c r="F664" i="3"/>
  <c r="F650" i="3"/>
  <c r="F649" i="3"/>
  <c r="F648" i="3"/>
  <c r="F647" i="3"/>
  <c r="F646" i="3"/>
  <c r="F645" i="3"/>
  <c r="F644" i="3"/>
  <c r="F643" i="3"/>
  <c r="F642" i="3"/>
  <c r="F420" i="3"/>
  <c r="F417" i="3"/>
  <c r="F415" i="3"/>
  <c r="F414" i="3"/>
  <c r="F413" i="3"/>
  <c r="F412" i="3"/>
  <c r="F411" i="3"/>
  <c r="F410" i="3"/>
  <c r="F409" i="3"/>
  <c r="F407" i="3"/>
  <c r="F406" i="3"/>
  <c r="F405" i="3"/>
  <c r="F418" i="3"/>
  <c r="F404" i="3"/>
  <c r="F403" i="3"/>
  <c r="F402" i="3"/>
  <c r="F401" i="3"/>
  <c r="F400" i="3"/>
  <c r="F399" i="3"/>
  <c r="F398" i="3"/>
  <c r="F397" i="3"/>
  <c r="F396" i="3"/>
  <c r="F172" i="3"/>
  <c r="F169" i="3"/>
  <c r="F167" i="3"/>
  <c r="F166" i="3"/>
  <c r="F165" i="3"/>
  <c r="F164" i="3"/>
  <c r="F163" i="3"/>
  <c r="F162" i="3"/>
  <c r="F161" i="3"/>
  <c r="F159" i="3"/>
  <c r="F158" i="3"/>
  <c r="F157" i="3"/>
  <c r="F170" i="3"/>
  <c r="F156" i="3"/>
  <c r="F155" i="3"/>
  <c r="F154" i="3"/>
  <c r="F153" i="3"/>
  <c r="F152" i="3"/>
  <c r="F151" i="3"/>
  <c r="F150" i="3"/>
  <c r="F149" i="3"/>
  <c r="F148" i="3"/>
  <c r="D2907" i="3"/>
  <c r="D2904" i="3"/>
  <c r="D2902" i="3"/>
  <c r="D2901" i="3"/>
  <c r="D2900" i="3"/>
  <c r="D2899" i="3"/>
  <c r="D2898" i="3"/>
  <c r="D2897" i="3"/>
  <c r="D2896" i="3"/>
  <c r="D2894" i="3"/>
  <c r="D2893" i="3"/>
  <c r="D2892" i="3"/>
  <c r="D2905" i="3"/>
  <c r="D2891" i="3"/>
  <c r="D2890" i="3"/>
  <c r="D2889" i="3"/>
  <c r="D2888" i="3"/>
  <c r="D2887" i="3"/>
  <c r="D2886" i="3"/>
  <c r="D2885" i="3"/>
  <c r="D2884" i="3"/>
  <c r="D2883" i="3"/>
  <c r="D2658" i="3"/>
  <c r="D2655" i="3"/>
  <c r="D2653" i="3"/>
  <c r="D2652" i="3"/>
  <c r="D2651" i="3"/>
  <c r="D2650" i="3"/>
  <c r="D2649" i="3"/>
  <c r="D2648" i="3"/>
  <c r="D2647" i="3"/>
  <c r="D2645" i="3"/>
  <c r="D2644" i="3"/>
  <c r="D2643" i="3"/>
  <c r="D2656" i="3"/>
  <c r="D2642" i="3"/>
  <c r="D2641" i="3"/>
  <c r="D2640" i="3"/>
  <c r="D2639" i="3"/>
  <c r="D2638" i="3"/>
  <c r="D2637" i="3"/>
  <c r="D2636" i="3"/>
  <c r="D2635" i="3"/>
  <c r="D2634" i="3"/>
  <c r="D2409" i="3"/>
  <c r="D2406" i="3"/>
  <c r="D2404" i="3"/>
  <c r="D2403" i="3"/>
  <c r="D2402" i="3"/>
  <c r="D2401" i="3"/>
  <c r="D2400" i="3"/>
  <c r="D2399" i="3"/>
  <c r="D2398" i="3"/>
  <c r="D2396" i="3"/>
  <c r="D2395" i="3"/>
  <c r="D2394" i="3"/>
  <c r="D2407" i="3"/>
  <c r="D2393" i="3"/>
  <c r="D2392" i="3"/>
  <c r="D2391" i="3"/>
  <c r="D2390" i="3"/>
  <c r="D2389" i="3"/>
  <c r="D2388" i="3"/>
  <c r="D2387" i="3"/>
  <c r="D2386" i="3"/>
  <c r="D2385" i="3"/>
  <c r="D2161" i="3"/>
  <c r="D2158" i="3"/>
  <c r="D2156" i="3"/>
  <c r="D2155" i="3"/>
  <c r="D2154" i="3"/>
  <c r="D2153" i="3"/>
  <c r="D2152" i="3"/>
  <c r="D2151" i="3"/>
  <c r="D2150" i="3"/>
  <c r="D2148" i="3"/>
  <c r="D2147" i="3"/>
  <c r="D2146" i="3"/>
  <c r="D2159" i="3"/>
  <c r="D2145" i="3"/>
  <c r="D2144" i="3"/>
  <c r="D2143" i="3"/>
  <c r="D2142" i="3"/>
  <c r="D2141" i="3"/>
  <c r="D2140" i="3"/>
  <c r="D2139" i="3"/>
  <c r="D2138" i="3"/>
  <c r="D2137" i="3"/>
  <c r="D1911" i="3"/>
  <c r="D1908" i="3"/>
  <c r="D1906" i="3"/>
  <c r="D1905" i="3"/>
  <c r="D1904" i="3"/>
  <c r="D1903" i="3"/>
  <c r="D1902" i="3"/>
  <c r="D1901" i="3"/>
  <c r="D1900" i="3"/>
  <c r="D1898" i="3"/>
  <c r="D1897" i="3"/>
  <c r="D1896" i="3"/>
  <c r="D1909" i="3"/>
  <c r="D1895" i="3"/>
  <c r="D1894" i="3"/>
  <c r="D1893" i="3"/>
  <c r="D1892" i="3"/>
  <c r="D1891" i="3"/>
  <c r="D1890" i="3"/>
  <c r="D1889" i="3"/>
  <c r="D1888" i="3"/>
  <c r="D1887" i="3"/>
  <c r="D1662" i="3"/>
  <c r="D1659" i="3"/>
  <c r="D1657" i="3"/>
  <c r="D1656" i="3"/>
  <c r="D1655" i="3"/>
  <c r="D1654" i="3"/>
  <c r="D1653" i="3"/>
  <c r="D1652" i="3"/>
  <c r="D1651" i="3"/>
  <c r="D1649" i="3"/>
  <c r="D1648" i="3"/>
  <c r="D1647" i="3"/>
  <c r="D1660" i="3"/>
  <c r="D1646" i="3"/>
  <c r="D1645" i="3"/>
  <c r="D1644" i="3"/>
  <c r="D1643" i="3"/>
  <c r="D1642" i="3"/>
  <c r="D1641" i="3"/>
  <c r="D1640" i="3"/>
  <c r="D1639" i="3"/>
  <c r="D1638" i="3"/>
  <c r="D1413" i="3"/>
  <c r="D1410" i="3"/>
  <c r="D1408" i="3"/>
  <c r="D1407" i="3"/>
  <c r="D1406" i="3"/>
  <c r="D1405" i="3"/>
  <c r="D1404" i="3"/>
  <c r="D1403" i="3"/>
  <c r="D1402" i="3"/>
  <c r="D1400" i="3"/>
  <c r="D1399" i="3"/>
  <c r="D1398" i="3"/>
  <c r="D1411" i="3"/>
  <c r="D1397" i="3"/>
  <c r="D1396" i="3"/>
  <c r="D1395" i="3"/>
  <c r="D1394" i="3"/>
  <c r="D1393" i="3"/>
  <c r="D1392" i="3"/>
  <c r="D1391" i="3"/>
  <c r="D1390" i="3"/>
  <c r="D1389" i="3"/>
  <c r="D1165" i="3"/>
  <c r="D1162" i="3"/>
  <c r="D1160" i="3"/>
  <c r="D1159" i="3"/>
  <c r="D1158" i="3"/>
  <c r="D1157" i="3"/>
  <c r="D1156" i="3"/>
  <c r="D1155" i="3"/>
  <c r="D1154" i="3"/>
  <c r="D1152" i="3"/>
  <c r="D1151" i="3"/>
  <c r="D1150" i="3"/>
  <c r="D1163" i="3"/>
  <c r="D1149" i="3"/>
  <c r="D1148" i="3"/>
  <c r="D1147" i="3"/>
  <c r="D1146" i="3"/>
  <c r="D1145" i="3"/>
  <c r="D1144" i="3"/>
  <c r="D1143" i="3"/>
  <c r="D1142" i="3"/>
  <c r="D1141" i="3"/>
  <c r="D916" i="3"/>
  <c r="D913" i="3"/>
  <c r="D911" i="3"/>
  <c r="D910" i="3"/>
  <c r="D909" i="3"/>
  <c r="D908" i="3"/>
  <c r="D907" i="3"/>
  <c r="D906" i="3"/>
  <c r="D905" i="3"/>
  <c r="D903" i="3"/>
  <c r="D902" i="3"/>
  <c r="D901" i="3"/>
  <c r="D914" i="3"/>
  <c r="D900" i="3"/>
  <c r="D899" i="3"/>
  <c r="D898" i="3"/>
  <c r="D897" i="3"/>
  <c r="D896" i="3"/>
  <c r="D895" i="3"/>
  <c r="D894" i="3"/>
  <c r="D893" i="3"/>
  <c r="D892" i="3"/>
  <c r="D666" i="3"/>
  <c r="D663" i="3"/>
  <c r="D661" i="3"/>
  <c r="D660" i="3"/>
  <c r="D659" i="3"/>
  <c r="D658" i="3"/>
  <c r="D657" i="3"/>
  <c r="D656" i="3"/>
  <c r="D655" i="3"/>
  <c r="D653" i="3"/>
  <c r="D652" i="3"/>
  <c r="D651" i="3"/>
  <c r="D664" i="3"/>
  <c r="D650" i="3"/>
  <c r="D649" i="3"/>
  <c r="D648" i="3"/>
  <c r="D647" i="3"/>
  <c r="D646" i="3"/>
  <c r="D645" i="3"/>
  <c r="D644" i="3"/>
  <c r="D643" i="3"/>
  <c r="D642" i="3"/>
  <c r="D420" i="3"/>
  <c r="D417" i="3"/>
  <c r="D415" i="3"/>
  <c r="D414" i="3"/>
  <c r="D413" i="3"/>
  <c r="D412" i="3"/>
  <c r="D411" i="3"/>
  <c r="D410" i="3"/>
  <c r="D409" i="3"/>
  <c r="D407" i="3"/>
  <c r="D406" i="3"/>
  <c r="D405" i="3"/>
  <c r="D418" i="3"/>
  <c r="D404" i="3"/>
  <c r="D403" i="3"/>
  <c r="D402" i="3"/>
  <c r="D401" i="3"/>
  <c r="D400" i="3"/>
  <c r="D399" i="3"/>
  <c r="D398" i="3"/>
  <c r="D397" i="3"/>
  <c r="D396" i="3"/>
  <c r="D172" i="3"/>
  <c r="D169" i="3"/>
  <c r="D167" i="3"/>
  <c r="D166" i="3"/>
  <c r="D165" i="3"/>
  <c r="D164" i="3"/>
  <c r="D163" i="3"/>
  <c r="D162" i="3"/>
  <c r="D161" i="3"/>
  <c r="D159" i="3"/>
  <c r="D158" i="3"/>
  <c r="D157" i="3"/>
  <c r="D170" i="3"/>
  <c r="D156" i="3"/>
  <c r="D155" i="3"/>
  <c r="D154" i="3"/>
  <c r="D153" i="3"/>
  <c r="D152" i="3"/>
  <c r="D151" i="3"/>
  <c r="D150" i="3"/>
  <c r="D149" i="3"/>
  <c r="D148" i="3"/>
  <c r="C1543" i="3" l="1"/>
  <c r="C841" i="3"/>
  <c r="C2037" i="3"/>
  <c r="C2791" i="3"/>
  <c r="C1297" i="3"/>
  <c r="C563" i="3"/>
  <c r="E563" i="3" s="1"/>
  <c r="G22" i="3"/>
  <c r="G196" i="3" s="1"/>
  <c r="J22" i="3"/>
  <c r="D22" i="3"/>
  <c r="C196" i="3" s="1"/>
  <c r="J2508" i="3"/>
  <c r="G2508" i="3"/>
  <c r="G2683" i="3" s="1"/>
  <c r="D2508" i="3"/>
  <c r="C2683" i="3" s="1"/>
  <c r="C1560" i="3"/>
  <c r="E1560" i="3" s="1"/>
  <c r="C2535" i="3"/>
  <c r="C2299" i="3"/>
  <c r="E2299" i="3" s="1"/>
  <c r="C98" i="3"/>
  <c r="C802" i="3"/>
  <c r="E802" i="3" s="1"/>
  <c r="C2329" i="3"/>
  <c r="E2329" i="3" s="1"/>
  <c r="C840" i="3"/>
  <c r="E840" i="3" s="1"/>
  <c r="G1263" i="3"/>
  <c r="G1438" i="3" s="1"/>
  <c r="J1263" i="3"/>
  <c r="D1263" i="3"/>
  <c r="C1438" i="3" s="1"/>
  <c r="G24" i="3"/>
  <c r="G198" i="3" s="1"/>
  <c r="D24" i="3"/>
  <c r="C198" i="3" s="1"/>
  <c r="J24" i="3"/>
  <c r="G1997" i="3"/>
  <c r="G2172" i="3" s="1"/>
  <c r="D1997" i="3"/>
  <c r="C2172" i="3" s="1"/>
  <c r="J1997" i="3"/>
  <c r="D23" i="3"/>
  <c r="C197" i="3" s="1"/>
  <c r="G23" i="3"/>
  <c r="G197" i="3" s="1"/>
  <c r="J23" i="3"/>
  <c r="G2510" i="3"/>
  <c r="G2685" i="3" s="1"/>
  <c r="D2510" i="3"/>
  <c r="C2685" i="3" s="1"/>
  <c r="J2510" i="3"/>
  <c r="C1089" i="3"/>
  <c r="E1089" i="3" s="1"/>
  <c r="C1306" i="3"/>
  <c r="E1306" i="3" s="1"/>
  <c r="C1083" i="3"/>
  <c r="E1083" i="3" s="1"/>
  <c r="J2513" i="3"/>
  <c r="G2513" i="3"/>
  <c r="G2688" i="3" s="1"/>
  <c r="D2513" i="3"/>
  <c r="C2688" i="3" s="1"/>
  <c r="C58" i="3"/>
  <c r="C1291" i="3"/>
  <c r="E1291" i="3" s="1"/>
  <c r="C594" i="3"/>
  <c r="C1088" i="3"/>
  <c r="C295" i="3"/>
  <c r="E295" i="3" s="1"/>
  <c r="D2257" i="3"/>
  <c r="C2432" i="3" s="1"/>
  <c r="J2257" i="3"/>
  <c r="G2257" i="3"/>
  <c r="G2432" i="3" s="1"/>
  <c r="C64" i="3"/>
  <c r="C310" i="3"/>
  <c r="E310" i="3" s="1"/>
  <c r="C2825" i="3"/>
  <c r="E2825" i="3" s="1"/>
  <c r="G766" i="3"/>
  <c r="G941" i="3" s="1"/>
  <c r="J766" i="3"/>
  <c r="D766" i="3"/>
  <c r="C941" i="3" s="1"/>
  <c r="D1762" i="3"/>
  <c r="C1937" i="3" s="1"/>
  <c r="J1762" i="3"/>
  <c r="G1762" i="3"/>
  <c r="G1937" i="3" s="1"/>
  <c r="C2287" i="3"/>
  <c r="C56" i="3"/>
  <c r="D758" i="3"/>
  <c r="C933" i="3" s="1"/>
  <c r="G758" i="3"/>
  <c r="G933" i="3" s="1"/>
  <c r="J758" i="3"/>
  <c r="G1512" i="3"/>
  <c r="G1687" i="3" s="1"/>
  <c r="D1512" i="3"/>
  <c r="C1687" i="3" s="1"/>
  <c r="J1512" i="3"/>
  <c r="G2502" i="3"/>
  <c r="G2677" i="3" s="1"/>
  <c r="D2502" i="3"/>
  <c r="C2677" i="3" s="1"/>
  <c r="J2502" i="3"/>
  <c r="C565" i="3"/>
  <c r="C803" i="3"/>
  <c r="C1091" i="3"/>
  <c r="E1091" i="3" s="1"/>
  <c r="J517" i="3"/>
  <c r="D517" i="3"/>
  <c r="C692" i="3" s="1"/>
  <c r="G517" i="3"/>
  <c r="G692" i="3" s="1"/>
  <c r="C2069" i="3"/>
  <c r="F2025" i="3"/>
  <c r="C2100" i="3" s="1"/>
  <c r="C598" i="3"/>
  <c r="C44" i="3"/>
  <c r="E44" i="3" s="1"/>
  <c r="C38" i="3"/>
  <c r="D19" i="3"/>
  <c r="C193" i="3" s="1"/>
  <c r="G19" i="3"/>
  <c r="G193" i="3" s="1"/>
  <c r="J19" i="3"/>
  <c r="C2082" i="3"/>
  <c r="D1745" i="3"/>
  <c r="C1920" i="3" s="1"/>
  <c r="J1745" i="3"/>
  <c r="G1745" i="3"/>
  <c r="G1920" i="3" s="1"/>
  <c r="I1776" i="3"/>
  <c r="C2072" i="3"/>
  <c r="E2072" i="3" s="1"/>
  <c r="C2821" i="3"/>
  <c r="C585" i="3"/>
  <c r="C2057" i="3"/>
  <c r="C333" i="3"/>
  <c r="E333" i="3" s="1"/>
  <c r="C555" i="3"/>
  <c r="E555" i="3" s="1"/>
  <c r="J1746" i="3"/>
  <c r="G1746" i="3"/>
  <c r="G1921" i="3" s="1"/>
  <c r="D1746" i="3"/>
  <c r="C1921" i="3" s="1"/>
  <c r="G2244" i="3"/>
  <c r="G2419" i="3" s="1"/>
  <c r="D2244" i="3"/>
  <c r="C2419" i="3" s="1"/>
  <c r="J2244" i="3"/>
  <c r="G36" i="3"/>
  <c r="G210" i="3" s="1"/>
  <c r="J36" i="3"/>
  <c r="D36" i="3"/>
  <c r="C210" i="3" s="1"/>
  <c r="C2282" i="3"/>
  <c r="C581" i="3"/>
  <c r="C1541" i="3"/>
  <c r="C2591" i="3"/>
  <c r="E2591" i="3" s="1"/>
  <c r="D265" i="3"/>
  <c r="C439" i="3" s="1"/>
  <c r="J265" i="3"/>
  <c r="G265" i="3"/>
  <c r="G439" i="3" s="1"/>
  <c r="C1838" i="3"/>
  <c r="C2043" i="3"/>
  <c r="E2043" i="3" s="1"/>
  <c r="C348" i="3"/>
  <c r="C1784" i="3"/>
  <c r="E1784" i="3" s="1"/>
  <c r="G1518" i="3"/>
  <c r="G1693" i="3" s="1"/>
  <c r="D1518" i="3"/>
  <c r="C1693" i="3" s="1"/>
  <c r="J1518" i="3"/>
  <c r="C85" i="3"/>
  <c r="C843" i="3"/>
  <c r="E843" i="3" s="1"/>
  <c r="C297" i="3"/>
  <c r="J2007" i="3"/>
  <c r="G2007" i="3"/>
  <c r="G2182" i="3" s="1"/>
  <c r="D2007" i="3"/>
  <c r="C2182" i="3" s="1"/>
  <c r="C318" i="3"/>
  <c r="J1524" i="3"/>
  <c r="G1524" i="3"/>
  <c r="G1699" i="3" s="1"/>
  <c r="D1524" i="3"/>
  <c r="C1699" i="3" s="1"/>
  <c r="J1007" i="3"/>
  <c r="D1007" i="3"/>
  <c r="C1182" i="3" s="1"/>
  <c r="G1007" i="3"/>
  <c r="G1182" i="3" s="1"/>
  <c r="J2521" i="3"/>
  <c r="D2521" i="3"/>
  <c r="C2696" i="3" s="1"/>
  <c r="G2521" i="3"/>
  <c r="G2696" i="3" s="1"/>
  <c r="C1574" i="3"/>
  <c r="E1574" i="3" s="1"/>
  <c r="G752" i="3"/>
  <c r="G927" i="3" s="1"/>
  <c r="D752" i="3"/>
  <c r="C927" i="3" s="1"/>
  <c r="J752" i="3"/>
  <c r="C101" i="3"/>
  <c r="G760" i="3"/>
  <c r="G935" i="3" s="1"/>
  <c r="D760" i="3"/>
  <c r="C935" i="3" s="1"/>
  <c r="J760" i="3"/>
  <c r="J764" i="3"/>
  <c r="D764" i="3"/>
  <c r="C939" i="3" s="1"/>
  <c r="G764" i="3"/>
  <c r="G939" i="3" s="1"/>
  <c r="C2280" i="3"/>
  <c r="C2274" i="3"/>
  <c r="C2311" i="3" s="1"/>
  <c r="C1590" i="3"/>
  <c r="G2517" i="3"/>
  <c r="G2692" i="3" s="1"/>
  <c r="J2517" i="3"/>
  <c r="D2517" i="3"/>
  <c r="C2692" i="3" s="1"/>
  <c r="C1561" i="3"/>
  <c r="J2759" i="3"/>
  <c r="G2759" i="3"/>
  <c r="G2934" i="3" s="1"/>
  <c r="D2759" i="3"/>
  <c r="C2934" i="3" s="1"/>
  <c r="J1756" i="3"/>
  <c r="D1756" i="3"/>
  <c r="C1931" i="3" s="1"/>
  <c r="G1756" i="3"/>
  <c r="G1931" i="3" s="1"/>
  <c r="D1251" i="3"/>
  <c r="C1426" i="3" s="1"/>
  <c r="J1251" i="3"/>
  <c r="G1251" i="3"/>
  <c r="G1426" i="3" s="1"/>
  <c r="C2836" i="3"/>
  <c r="C601" i="3"/>
  <c r="C1335" i="3"/>
  <c r="C2040" i="3"/>
  <c r="G2742" i="3"/>
  <c r="G2917" i="3" s="1"/>
  <c r="D2742" i="3"/>
  <c r="C2917" i="3" s="1"/>
  <c r="J2742" i="3"/>
  <c r="C1093" i="3"/>
  <c r="E1093" i="3" s="1"/>
  <c r="C1790" i="3"/>
  <c r="C539" i="3"/>
  <c r="C1591" i="3"/>
  <c r="E1591" i="3" s="1"/>
  <c r="C2296" i="3"/>
  <c r="E2296" i="3" s="1"/>
  <c r="C66" i="3"/>
  <c r="F38" i="3"/>
  <c r="C81" i="3"/>
  <c r="C110" i="3"/>
  <c r="C810" i="3"/>
  <c r="C1340" i="3"/>
  <c r="C2547" i="3"/>
  <c r="C1783" i="3"/>
  <c r="J516" i="3"/>
  <c r="G516" i="3"/>
  <c r="G691" i="3" s="1"/>
  <c r="D516" i="3"/>
  <c r="C691" i="3" s="1"/>
  <c r="C2590" i="3"/>
  <c r="C1550" i="3"/>
  <c r="D266" i="3"/>
  <c r="C440" i="3" s="1"/>
  <c r="G266" i="3"/>
  <c r="G440" i="3" s="1"/>
  <c r="J266" i="3"/>
  <c r="C2574" i="3"/>
  <c r="C795" i="3"/>
  <c r="J1262" i="3"/>
  <c r="G1262" i="3"/>
  <c r="G1437" i="3" s="1"/>
  <c r="D1262" i="3"/>
  <c r="C1437" i="3" s="1"/>
  <c r="J2018" i="3"/>
  <c r="D2018" i="3"/>
  <c r="C2193" i="3" s="1"/>
  <c r="G2018" i="3"/>
  <c r="G2193" i="3" s="1"/>
  <c r="C2822" i="3"/>
  <c r="C1804" i="3"/>
  <c r="E1804" i="3" s="1"/>
  <c r="C557" i="3"/>
  <c r="E557" i="3" s="1"/>
  <c r="G1014" i="3"/>
  <c r="G1189" i="3" s="1"/>
  <c r="D1014" i="3"/>
  <c r="C1189" i="3" s="1"/>
  <c r="J1014" i="3"/>
  <c r="C1803" i="3"/>
  <c r="J2262" i="3"/>
  <c r="G2262" i="3"/>
  <c r="G2437" i="3" s="1"/>
  <c r="D2262" i="3"/>
  <c r="C2437" i="3" s="1"/>
  <c r="C1577" i="3"/>
  <c r="J2003" i="3"/>
  <c r="D2003" i="3"/>
  <c r="C2178" i="3" s="1"/>
  <c r="G2003" i="3"/>
  <c r="G2178" i="3" s="1"/>
  <c r="G2748" i="3"/>
  <c r="G2923" i="3" s="1"/>
  <c r="D2748" i="3"/>
  <c r="C2923" i="3" s="1"/>
  <c r="J2748" i="3"/>
  <c r="J751" i="3"/>
  <c r="G751" i="3"/>
  <c r="G926" i="3" s="1"/>
  <c r="D751" i="3"/>
  <c r="C926" i="3" s="1"/>
  <c r="G1509" i="3"/>
  <c r="G1684" i="3" s="1"/>
  <c r="D1509" i="3"/>
  <c r="C1684" i="3" s="1"/>
  <c r="J1509" i="3"/>
  <c r="C2342" i="3"/>
  <c r="J1009" i="3"/>
  <c r="G1009" i="3"/>
  <c r="G1184" i="3" s="1"/>
  <c r="D1009" i="3"/>
  <c r="C1184" i="3" s="1"/>
  <c r="C1833" i="3"/>
  <c r="E1833" i="3" s="1"/>
  <c r="D2258" i="3"/>
  <c r="C2433" i="3" s="1"/>
  <c r="G2258" i="3"/>
  <c r="G2433" i="3" s="1"/>
  <c r="J2258" i="3"/>
  <c r="C826" i="3"/>
  <c r="C1795" i="3"/>
  <c r="C2579" i="3"/>
  <c r="E2579" i="3" s="1"/>
  <c r="C70" i="3"/>
  <c r="C94" i="3"/>
  <c r="J18" i="3"/>
  <c r="D18" i="3"/>
  <c r="C192" i="3" s="1"/>
  <c r="G18" i="3"/>
  <c r="G192" i="3" s="1"/>
  <c r="D1749" i="3"/>
  <c r="C1924" i="3" s="1"/>
  <c r="G1749" i="3"/>
  <c r="G1924" i="3" s="1"/>
  <c r="J1749" i="3"/>
  <c r="D762" i="3"/>
  <c r="C937" i="3" s="1"/>
  <c r="J762" i="3"/>
  <c r="G762" i="3"/>
  <c r="G937" i="3" s="1"/>
  <c r="D278" i="3"/>
  <c r="C452" i="3" s="1"/>
  <c r="G278" i="3"/>
  <c r="G452" i="3" s="1"/>
  <c r="J278" i="3"/>
  <c r="D1254" i="3"/>
  <c r="C1429" i="3" s="1"/>
  <c r="J1254" i="3"/>
  <c r="G1254" i="3"/>
  <c r="G1429" i="3" s="1"/>
  <c r="G1275" i="3"/>
  <c r="G1450" i="3" s="1"/>
  <c r="D1275" i="3"/>
  <c r="C1450" i="3" s="1"/>
  <c r="J1275" i="3"/>
  <c r="J270" i="3"/>
  <c r="D270" i="3"/>
  <c r="C444" i="3" s="1"/>
  <c r="G270" i="3"/>
  <c r="G444" i="3" s="1"/>
  <c r="C2595" i="3"/>
  <c r="C1347" i="3"/>
  <c r="E1347" i="3" s="1"/>
  <c r="C353" i="3"/>
  <c r="E353" i="3" s="1"/>
  <c r="C1084" i="3"/>
  <c r="C1797" i="3"/>
  <c r="C2538" i="3"/>
  <c r="C1806" i="3"/>
  <c r="C2555" i="3"/>
  <c r="C316" i="3"/>
  <c r="J1519" i="3"/>
  <c r="G1519" i="3"/>
  <c r="G1694" i="3" s="1"/>
  <c r="D1519" i="3"/>
  <c r="C1694" i="3" s="1"/>
  <c r="J2250" i="3"/>
  <c r="G2250" i="3"/>
  <c r="G2425" i="3" s="1"/>
  <c r="D2250" i="3"/>
  <c r="C2425" i="3" s="1"/>
  <c r="C1548" i="3"/>
  <c r="C2097" i="3"/>
  <c r="E2097" i="3" s="1"/>
  <c r="D2519" i="3"/>
  <c r="C2694" i="3" s="1"/>
  <c r="J2519" i="3"/>
  <c r="G2519" i="3"/>
  <c r="G2694" i="3" s="1"/>
  <c r="G753" i="3"/>
  <c r="G928" i="3" s="1"/>
  <c r="D753" i="3"/>
  <c r="C928" i="3" s="1"/>
  <c r="J753" i="3"/>
  <c r="C1595" i="3"/>
  <c r="C2335" i="3"/>
  <c r="G1496" i="3"/>
  <c r="G1671" i="3" s="1"/>
  <c r="J1496" i="3"/>
  <c r="I1527" i="3"/>
  <c r="D1496" i="3"/>
  <c r="C1671" i="3" s="1"/>
  <c r="C2323" i="3"/>
  <c r="G505" i="3"/>
  <c r="G680" i="3" s="1"/>
  <c r="D505" i="3"/>
  <c r="C680" i="3" s="1"/>
  <c r="J505" i="3"/>
  <c r="C1323" i="3"/>
  <c r="E1323" i="3" s="1"/>
  <c r="C2098" i="3"/>
  <c r="C2795" i="3"/>
  <c r="E2795" i="3" s="1"/>
  <c r="C61" i="3"/>
  <c r="G33" i="3"/>
  <c r="G207" i="3" s="1"/>
  <c r="J33" i="3"/>
  <c r="D33" i="3"/>
  <c r="C207" i="3" s="1"/>
  <c r="C2779" i="3"/>
  <c r="C349" i="3"/>
  <c r="E349" i="3" s="1"/>
  <c r="G2006" i="3"/>
  <c r="G2181" i="3" s="1"/>
  <c r="J2006" i="3"/>
  <c r="D2006" i="3"/>
  <c r="C2181" i="3" s="1"/>
  <c r="G1250" i="3"/>
  <c r="G1425" i="3" s="1"/>
  <c r="J1250" i="3"/>
  <c r="D1250" i="3"/>
  <c r="C1425" i="3" s="1"/>
  <c r="C554" i="3"/>
  <c r="C1835" i="3"/>
  <c r="E1835" i="3" s="1"/>
  <c r="J1267" i="3"/>
  <c r="D1267" i="3"/>
  <c r="C1442" i="3" s="1"/>
  <c r="G1267" i="3"/>
  <c r="G1442" i="3" s="1"/>
  <c r="C285" i="3"/>
  <c r="C322" i="3" s="1"/>
  <c r="C291" i="3"/>
  <c r="C2842" i="3"/>
  <c r="C830" i="3"/>
  <c r="C1581" i="3"/>
  <c r="E1581" i="3" s="1"/>
  <c r="C2302" i="3"/>
  <c r="E2302" i="3" s="1"/>
  <c r="C839" i="3"/>
  <c r="E839" i="3" s="1"/>
  <c r="C1594" i="3"/>
  <c r="C2324" i="3"/>
  <c r="C814" i="3"/>
  <c r="C1527" i="3"/>
  <c r="C1564" i="3" s="1"/>
  <c r="C1533" i="3"/>
  <c r="C2285" i="3"/>
  <c r="G2765" i="3"/>
  <c r="G2940" i="3" s="1"/>
  <c r="D2765" i="3"/>
  <c r="C2940" i="3" s="1"/>
  <c r="J2765" i="3"/>
  <c r="G1003" i="3"/>
  <c r="G1178" i="3" s="1"/>
  <c r="D1003" i="3"/>
  <c r="C1178" i="3" s="1"/>
  <c r="J1003" i="3"/>
  <c r="C1844" i="3"/>
  <c r="J515" i="3"/>
  <c r="G515" i="3"/>
  <c r="G690" i="3" s="1"/>
  <c r="D515" i="3"/>
  <c r="C690" i="3" s="1"/>
  <c r="D1274" i="3"/>
  <c r="C1449" i="3" s="1"/>
  <c r="J1274" i="3"/>
  <c r="G1274" i="3"/>
  <c r="G1449" i="3" s="1"/>
  <c r="C2075" i="3"/>
  <c r="E2075" i="3" s="1"/>
  <c r="G2503" i="3"/>
  <c r="G2678" i="3" s="1"/>
  <c r="D2503" i="3"/>
  <c r="C2678" i="3" s="1"/>
  <c r="J2503" i="3"/>
  <c r="C1808" i="3"/>
  <c r="E1808" i="3" s="1"/>
  <c r="C2332" i="3"/>
  <c r="G1269" i="3"/>
  <c r="G1444" i="3" s="1"/>
  <c r="D1269" i="3"/>
  <c r="C1444" i="3" s="1"/>
  <c r="J1269" i="3"/>
  <c r="C314" i="3"/>
  <c r="C591" i="3"/>
  <c r="E591" i="3" s="1"/>
  <c r="C812" i="3"/>
  <c r="E812" i="3" s="1"/>
  <c r="J1002" i="3"/>
  <c r="D1002" i="3"/>
  <c r="C1177" i="3" s="1"/>
  <c r="G1002" i="3"/>
  <c r="G1177" i="3" s="1"/>
  <c r="G1497" i="3"/>
  <c r="G1672" i="3" s="1"/>
  <c r="D1497" i="3"/>
  <c r="C1672" i="3" s="1"/>
  <c r="J1497" i="3"/>
  <c r="C1849" i="3"/>
  <c r="E1849" i="3" s="1"/>
  <c r="C2038" i="3"/>
  <c r="E2038" i="3" s="1"/>
  <c r="G2008" i="3"/>
  <c r="G2183" i="3" s="1"/>
  <c r="D2008" i="3"/>
  <c r="C2183" i="3" s="1"/>
  <c r="J2008" i="3"/>
  <c r="J2255" i="3"/>
  <c r="D2255" i="3"/>
  <c r="C2430" i="3" s="1"/>
  <c r="G2255" i="3"/>
  <c r="G2430" i="3" s="1"/>
  <c r="C2797" i="3"/>
  <c r="D2768" i="3"/>
  <c r="C2943" i="3" s="1"/>
  <c r="G2768" i="3"/>
  <c r="G2943" i="3" s="1"/>
  <c r="J2768" i="3"/>
  <c r="C53" i="3"/>
  <c r="E53" i="3" s="1"/>
  <c r="D9" i="3"/>
  <c r="C183" i="3" s="1"/>
  <c r="G9" i="3"/>
  <c r="G183" i="3" s="1"/>
  <c r="J9" i="3"/>
  <c r="C63" i="3"/>
  <c r="E63" i="3" s="1"/>
  <c r="C68" i="3"/>
  <c r="C59" i="3"/>
  <c r="E59" i="3" s="1"/>
  <c r="C50" i="3"/>
  <c r="C87" i="3"/>
  <c r="C99" i="3"/>
  <c r="D27" i="3"/>
  <c r="C201" i="3" s="1"/>
  <c r="G27" i="3"/>
  <c r="G201" i="3" s="1"/>
  <c r="J27" i="3"/>
  <c r="D34" i="3"/>
  <c r="C208" i="3" s="1"/>
  <c r="J34" i="3"/>
  <c r="G34" i="3"/>
  <c r="G208" i="3" s="1"/>
  <c r="C102" i="3"/>
  <c r="G30" i="3"/>
  <c r="G204" i="3" s="1"/>
  <c r="J30" i="3"/>
  <c r="D30" i="3"/>
  <c r="C204" i="3" s="1"/>
  <c r="J7" i="3"/>
  <c r="I38" i="3"/>
  <c r="G7" i="3"/>
  <c r="G181" i="3" s="1"/>
  <c r="D7" i="3"/>
  <c r="C181" i="3" s="1"/>
  <c r="D257" i="3"/>
  <c r="C431" i="3" s="1"/>
  <c r="G257" i="3"/>
  <c r="G431" i="3" s="1"/>
  <c r="J257" i="3"/>
  <c r="G2010" i="3"/>
  <c r="G2185" i="3" s="1"/>
  <c r="D2010" i="3"/>
  <c r="C2185" i="3" s="1"/>
  <c r="J2010" i="3"/>
  <c r="C1832" i="3"/>
  <c r="J2264" i="3"/>
  <c r="G2264" i="3"/>
  <c r="G2439" i="3" s="1"/>
  <c r="D2264" i="3"/>
  <c r="C2439" i="3" s="1"/>
  <c r="C2587" i="3"/>
  <c r="C1822" i="3"/>
  <c r="C345" i="3"/>
  <c r="E345" i="3" s="1"/>
  <c r="G1248" i="3"/>
  <c r="G1423" i="3" s="1"/>
  <c r="D1248" i="3"/>
  <c r="C1423" i="3" s="1"/>
  <c r="J1248" i="3"/>
  <c r="C2833" i="3"/>
  <c r="J1514" i="3"/>
  <c r="G1514" i="3"/>
  <c r="G1689" i="3" s="1"/>
  <c r="D1514" i="3"/>
  <c r="C1689" i="3" s="1"/>
  <c r="G512" i="3"/>
  <c r="G687" i="3" s="1"/>
  <c r="J512" i="3"/>
  <c r="D512" i="3"/>
  <c r="C687" i="3" s="1"/>
  <c r="D522" i="3"/>
  <c r="C697" i="3" s="1"/>
  <c r="J522" i="3"/>
  <c r="G522" i="3"/>
  <c r="G697" i="3" s="1"/>
  <c r="C2076" i="3"/>
  <c r="J2252" i="3"/>
  <c r="G2252" i="3"/>
  <c r="G2427" i="3" s="1"/>
  <c r="D2252" i="3"/>
  <c r="C2427" i="3" s="1"/>
  <c r="C1553" i="3"/>
  <c r="E1553" i="3" s="1"/>
  <c r="C294" i="3"/>
  <c r="G2260" i="3"/>
  <c r="G2435" i="3" s="1"/>
  <c r="D2260" i="3"/>
  <c r="C2435" i="3" s="1"/>
  <c r="J2260" i="3"/>
  <c r="C1099" i="3"/>
  <c r="E1099" i="3" s="1"/>
  <c r="C1596" i="3"/>
  <c r="E1596" i="3" s="1"/>
  <c r="D2023" i="3"/>
  <c r="C2198" i="3" s="1"/>
  <c r="G2023" i="3"/>
  <c r="G2198" i="3" s="1"/>
  <c r="J2023" i="3"/>
  <c r="G2500" i="3"/>
  <c r="G2675" i="3" s="1"/>
  <c r="D2500" i="3"/>
  <c r="C2675" i="3" s="1"/>
  <c r="J2500" i="3"/>
  <c r="C2831" i="3"/>
  <c r="G502" i="3"/>
  <c r="G677" i="3" s="1"/>
  <c r="D502" i="3"/>
  <c r="C677" i="3" s="1"/>
  <c r="J502" i="3"/>
  <c r="G1001" i="3"/>
  <c r="G1176" i="3" s="1"/>
  <c r="D1001" i="3"/>
  <c r="C1176" i="3" s="1"/>
  <c r="J1001" i="3"/>
  <c r="G1500" i="3"/>
  <c r="G1675" i="3" s="1"/>
  <c r="D1500" i="3"/>
  <c r="C1675" i="3" s="1"/>
  <c r="J1500" i="3"/>
  <c r="D2019" i="3"/>
  <c r="C2194" i="3" s="1"/>
  <c r="G2019" i="3"/>
  <c r="G2194" i="3" s="1"/>
  <c r="J2019" i="3"/>
  <c r="J2496" i="3"/>
  <c r="D2496" i="3"/>
  <c r="C2671" i="3" s="1"/>
  <c r="G2496" i="3"/>
  <c r="G2671" i="3" s="1"/>
  <c r="C2819" i="3"/>
  <c r="C561" i="3"/>
  <c r="E561" i="3" s="1"/>
  <c r="C1584" i="3"/>
  <c r="C2077" i="3"/>
  <c r="C2788" i="3"/>
  <c r="E2788" i="3" s="1"/>
  <c r="C306" i="3"/>
  <c r="E306" i="3" s="1"/>
  <c r="D263" i="3"/>
  <c r="C437" i="3" s="1"/>
  <c r="G263" i="3"/>
  <c r="G437" i="3" s="1"/>
  <c r="J263" i="3"/>
  <c r="C583" i="3"/>
  <c r="E583" i="3" s="1"/>
  <c r="C811" i="3"/>
  <c r="E811" i="3" s="1"/>
  <c r="G772" i="3"/>
  <c r="G947" i="3" s="1"/>
  <c r="D772" i="3"/>
  <c r="C947" i="3" s="1"/>
  <c r="J772" i="3"/>
  <c r="J1027" i="3"/>
  <c r="D1027" i="3"/>
  <c r="C1202" i="3" s="1"/>
  <c r="G1027" i="3"/>
  <c r="G1202" i="3" s="1"/>
  <c r="C1350" i="3"/>
  <c r="E1350" i="3" s="1"/>
  <c r="C1559" i="3"/>
  <c r="G1522" i="3"/>
  <c r="G1697" i="3" s="1"/>
  <c r="D1522" i="3"/>
  <c r="C1697" i="3" s="1"/>
  <c r="J1522" i="3"/>
  <c r="C1825" i="3"/>
  <c r="C2055" i="3"/>
  <c r="E2055" i="3" s="1"/>
  <c r="J2000" i="3"/>
  <c r="G2000" i="3"/>
  <c r="G2175" i="3" s="1"/>
  <c r="D2000" i="3"/>
  <c r="C2175" i="3" s="1"/>
  <c r="J2272" i="3"/>
  <c r="G2272" i="3"/>
  <c r="G2447" i="3" s="1"/>
  <c r="D2272" i="3"/>
  <c r="C2447" i="3" s="1"/>
  <c r="C2585" i="3"/>
  <c r="C2789" i="3"/>
  <c r="D2744" i="3"/>
  <c r="C2919" i="3" s="1"/>
  <c r="G2744" i="3"/>
  <c r="G2919" i="3" s="1"/>
  <c r="J2744" i="3"/>
  <c r="C1287" i="3"/>
  <c r="C2093" i="3"/>
  <c r="E2093" i="3" s="1"/>
  <c r="D274" i="3"/>
  <c r="C448" i="3" s="1"/>
  <c r="G274" i="3"/>
  <c r="G448" i="3" s="1"/>
  <c r="J274" i="3"/>
  <c r="G1005" i="3"/>
  <c r="G1180" i="3" s="1"/>
  <c r="D1005" i="3"/>
  <c r="C1180" i="3" s="1"/>
  <c r="J1005" i="3"/>
  <c r="C2031" i="3"/>
  <c r="C2025" i="3"/>
  <c r="C2062" i="3" s="1"/>
  <c r="C335" i="3"/>
  <c r="G1022" i="3"/>
  <c r="G1197" i="3" s="1"/>
  <c r="D1022" i="3"/>
  <c r="C1197" i="3" s="1"/>
  <c r="J1022" i="3"/>
  <c r="C2058" i="3"/>
  <c r="C2790" i="3"/>
  <c r="C346" i="3"/>
  <c r="C553" i="3"/>
  <c r="E553" i="3" s="1"/>
  <c r="G523" i="3"/>
  <c r="G698" i="3" s="1"/>
  <c r="D523" i="3"/>
  <c r="C698" i="3" s="1"/>
  <c r="J523" i="3"/>
  <c r="G755" i="3"/>
  <c r="G930" i="3" s="1"/>
  <c r="D755" i="3"/>
  <c r="C930" i="3" s="1"/>
  <c r="J755" i="3"/>
  <c r="C1077" i="3"/>
  <c r="C1293" i="3"/>
  <c r="G1249" i="3"/>
  <c r="G1424" i="3" s="1"/>
  <c r="D1249" i="3"/>
  <c r="C1424" i="3" s="1"/>
  <c r="J1249" i="3"/>
  <c r="C1572" i="3"/>
  <c r="C1776" i="3"/>
  <c r="C1813" i="3" s="1"/>
  <c r="C1782" i="3"/>
  <c r="J1752" i="3"/>
  <c r="G1752" i="3"/>
  <c r="G1927" i="3" s="1"/>
  <c r="D1752" i="3"/>
  <c r="C1927" i="3" s="1"/>
  <c r="C2083" i="3"/>
  <c r="C2346" i="3"/>
  <c r="E2346" i="3" s="1"/>
  <c r="C2548" i="3"/>
  <c r="G2511" i="3"/>
  <c r="G2686" i="3" s="1"/>
  <c r="D2511" i="3"/>
  <c r="C2686" i="3" s="1"/>
  <c r="J2511" i="3"/>
  <c r="C2834" i="3"/>
  <c r="C1841" i="3"/>
  <c r="C2554" i="3"/>
  <c r="G514" i="3"/>
  <c r="G689" i="3" s="1"/>
  <c r="D514" i="3"/>
  <c r="C689" i="3" s="1"/>
  <c r="J514" i="3"/>
  <c r="C1592" i="3"/>
  <c r="C2347" i="3"/>
  <c r="C590" i="3"/>
  <c r="G1255" i="3"/>
  <c r="G1430" i="3" s="1"/>
  <c r="D1255" i="3"/>
  <c r="C1430" i="3" s="1"/>
  <c r="J1255" i="3"/>
  <c r="C2293" i="3"/>
  <c r="C296" i="3"/>
  <c r="D279" i="3"/>
  <c r="C453" i="3" s="1"/>
  <c r="G279" i="3"/>
  <c r="G453" i="3" s="1"/>
  <c r="J279" i="3"/>
  <c r="C599" i="3"/>
  <c r="E599" i="3" s="1"/>
  <c r="C813" i="3"/>
  <c r="G1010" i="3"/>
  <c r="G1185" i="3" s="1"/>
  <c r="D1010" i="3"/>
  <c r="C1185" i="3" s="1"/>
  <c r="J1010" i="3"/>
  <c r="C1333" i="3"/>
  <c r="E1333" i="3" s="1"/>
  <c r="C1558" i="3"/>
  <c r="E1558" i="3" s="1"/>
  <c r="J1505" i="3"/>
  <c r="D1505" i="3"/>
  <c r="C1680" i="3" s="1"/>
  <c r="G1505" i="3"/>
  <c r="G1680" i="3" s="1"/>
  <c r="C1830" i="3"/>
  <c r="C2046" i="3"/>
  <c r="J2016" i="3"/>
  <c r="D2016" i="3"/>
  <c r="C2191" i="3" s="1"/>
  <c r="G2016" i="3"/>
  <c r="G2191" i="3" s="1"/>
  <c r="G2271" i="3"/>
  <c r="G2446" i="3" s="1"/>
  <c r="D2271" i="3"/>
  <c r="C2446" i="3" s="1"/>
  <c r="J2271" i="3"/>
  <c r="C2568" i="3"/>
  <c r="E2568" i="3" s="1"/>
  <c r="C2805" i="3"/>
  <c r="G2749" i="3"/>
  <c r="G2924" i="3" s="1"/>
  <c r="D2749" i="3"/>
  <c r="C2924" i="3" s="1"/>
  <c r="J2749" i="3"/>
  <c r="C1330" i="3"/>
  <c r="E1330" i="3" s="1"/>
  <c r="G2011" i="3"/>
  <c r="G2186" i="3" s="1"/>
  <c r="D2011" i="3"/>
  <c r="C2186" i="3" s="1"/>
  <c r="J2011" i="3"/>
  <c r="C329" i="3"/>
  <c r="E329" i="3" s="1"/>
  <c r="F285" i="3"/>
  <c r="C360" i="3" s="1"/>
  <c r="D999" i="3"/>
  <c r="C1174" i="3" s="1"/>
  <c r="J999" i="3"/>
  <c r="G999" i="3"/>
  <c r="G1174" i="3" s="1"/>
  <c r="C2033" i="3"/>
  <c r="C308" i="3"/>
  <c r="C1085" i="3"/>
  <c r="C1829" i="3"/>
  <c r="E1829" i="3" s="1"/>
  <c r="C2575" i="3"/>
  <c r="E2575" i="3" s="1"/>
  <c r="C330" i="3"/>
  <c r="E330" i="3" s="1"/>
  <c r="C537" i="3"/>
  <c r="C531" i="3"/>
  <c r="C568" i="3" s="1"/>
  <c r="D507" i="3"/>
  <c r="C682" i="3" s="1"/>
  <c r="J507" i="3"/>
  <c r="G507" i="3"/>
  <c r="G682" i="3" s="1"/>
  <c r="C838" i="3"/>
  <c r="C1094" i="3"/>
  <c r="E1094" i="3" s="1"/>
  <c r="C1294" i="3"/>
  <c r="E1294" i="3" s="1"/>
  <c r="J1266" i="3"/>
  <c r="D1266" i="3"/>
  <c r="C1441" i="3" s="1"/>
  <c r="G1266" i="3"/>
  <c r="G1441" i="3" s="1"/>
  <c r="C1589" i="3"/>
  <c r="C1799" i="3"/>
  <c r="E1799" i="3" s="1"/>
  <c r="J1761" i="3"/>
  <c r="G1761" i="3"/>
  <c r="G1936" i="3" s="1"/>
  <c r="D1761" i="3"/>
  <c r="C1936" i="3" s="1"/>
  <c r="C2092" i="3"/>
  <c r="E2092" i="3" s="1"/>
  <c r="C2331" i="3"/>
  <c r="E2331" i="3" s="1"/>
  <c r="C2532" i="3"/>
  <c r="E2532" i="3" s="1"/>
  <c r="G2495" i="3"/>
  <c r="G2670" i="3" s="1"/>
  <c r="D2495" i="3"/>
  <c r="C2670" i="3" s="1"/>
  <c r="J2495" i="3"/>
  <c r="C2818" i="3"/>
  <c r="E2818" i="3" s="1"/>
  <c r="C2091" i="3"/>
  <c r="E2091" i="3" s="1"/>
  <c r="C805" i="3"/>
  <c r="E805" i="3" s="1"/>
  <c r="C1544" i="3"/>
  <c r="E1544" i="3" s="1"/>
  <c r="G1996" i="3"/>
  <c r="G2171" i="3" s="1"/>
  <c r="D1996" i="3"/>
  <c r="C2171" i="3" s="1"/>
  <c r="J1996" i="3"/>
  <c r="C2807" i="3"/>
  <c r="E2807" i="3" s="1"/>
  <c r="C311" i="3"/>
  <c r="E311" i="3" s="1"/>
  <c r="G2769" i="3"/>
  <c r="G2944" i="3" s="1"/>
  <c r="D2769" i="3"/>
  <c r="C2944" i="3" s="1"/>
  <c r="J2769" i="3"/>
  <c r="C2531" i="3"/>
  <c r="E2531" i="3" s="1"/>
  <c r="C824" i="3"/>
  <c r="E824" i="3" s="1"/>
  <c r="F780" i="3"/>
  <c r="C855" i="3" s="1"/>
  <c r="C1793" i="3"/>
  <c r="G2497" i="3"/>
  <c r="G2672" i="3" s="1"/>
  <c r="D2497" i="3"/>
  <c r="C2672" i="3" s="1"/>
  <c r="J2497" i="3"/>
  <c r="C45" i="3"/>
  <c r="C89" i="3"/>
  <c r="E89" i="3" s="1"/>
  <c r="D17" i="3"/>
  <c r="C191" i="3" s="1"/>
  <c r="G17" i="3"/>
  <c r="G191" i="3" s="1"/>
  <c r="J17" i="3"/>
  <c r="G508" i="3"/>
  <c r="G683" i="3" s="1"/>
  <c r="D508" i="3"/>
  <c r="C683" i="3" s="1"/>
  <c r="J508" i="3"/>
  <c r="C2537" i="3"/>
  <c r="C2338" i="3"/>
  <c r="D259" i="3"/>
  <c r="C433" i="3" s="1"/>
  <c r="G259" i="3"/>
  <c r="G433" i="3" s="1"/>
  <c r="J259" i="3"/>
  <c r="G756" i="3"/>
  <c r="G931" i="3" s="1"/>
  <c r="D756" i="3"/>
  <c r="C931" i="3" s="1"/>
  <c r="J756" i="3"/>
  <c r="C2827" i="3"/>
  <c r="C2045" i="3"/>
  <c r="E2045" i="3" s="1"/>
  <c r="G767" i="3"/>
  <c r="G942" i="3" s="1"/>
  <c r="D767" i="3"/>
  <c r="C942" i="3" s="1"/>
  <c r="J767" i="3"/>
  <c r="D2741" i="3"/>
  <c r="C2916" i="3" s="1"/>
  <c r="G2741" i="3"/>
  <c r="G2916" i="3" s="1"/>
  <c r="I2772" i="3"/>
  <c r="J2741" i="3"/>
  <c r="J768" i="3"/>
  <c r="D768" i="3"/>
  <c r="C943" i="3" s="1"/>
  <c r="G768" i="3"/>
  <c r="G943" i="3" s="1"/>
  <c r="C1593" i="3"/>
  <c r="E1593" i="3" s="1"/>
  <c r="C2345" i="3"/>
  <c r="E2345" i="3" s="1"/>
  <c r="C1101" i="3"/>
  <c r="E1101" i="3" s="1"/>
  <c r="C1847" i="3"/>
  <c r="C2571" i="3"/>
  <c r="C842" i="3"/>
  <c r="C1576" i="3"/>
  <c r="C2281" i="3"/>
  <c r="C837" i="3"/>
  <c r="C1322" i="3"/>
  <c r="E1322" i="3" s="1"/>
  <c r="F1278" i="3"/>
  <c r="C1353" i="3" s="1"/>
  <c r="C2056" i="3"/>
  <c r="C797" i="3"/>
  <c r="J1253" i="3"/>
  <c r="D1253" i="3"/>
  <c r="C1428" i="3" s="1"/>
  <c r="G1253" i="3"/>
  <c r="G1428" i="3" s="1"/>
  <c r="J2009" i="3"/>
  <c r="G2009" i="3"/>
  <c r="G2184" i="3" s="1"/>
  <c r="D2009" i="3"/>
  <c r="C2184" i="3" s="1"/>
  <c r="C2838" i="3"/>
  <c r="G773" i="3"/>
  <c r="G948" i="3" s="1"/>
  <c r="D773" i="3"/>
  <c r="C948" i="3" s="1"/>
  <c r="J773" i="3"/>
  <c r="J1523" i="3"/>
  <c r="G1523" i="3"/>
  <c r="G1698" i="3" s="1"/>
  <c r="D1523" i="3"/>
  <c r="C1698" i="3" s="1"/>
  <c r="J503" i="3"/>
  <c r="D503" i="3"/>
  <c r="C678" i="3" s="1"/>
  <c r="G503" i="3"/>
  <c r="G678" i="3" s="1"/>
  <c r="C1329" i="3"/>
  <c r="G1765" i="3"/>
  <c r="G1940" i="3" s="1"/>
  <c r="D1765" i="3"/>
  <c r="C1940" i="3" s="1"/>
  <c r="J1765" i="3"/>
  <c r="G2263" i="3"/>
  <c r="G2438" i="3" s="1"/>
  <c r="D2263" i="3"/>
  <c r="C2438" i="3" s="1"/>
  <c r="J2263" i="3"/>
  <c r="C49" i="3"/>
  <c r="J14" i="3"/>
  <c r="G14" i="3"/>
  <c r="G188" i="3" s="1"/>
  <c r="D14" i="3"/>
  <c r="C188" i="3" s="1"/>
  <c r="C106" i="3"/>
  <c r="C600" i="3"/>
  <c r="C2321" i="3"/>
  <c r="E2321" i="3" s="1"/>
  <c r="J1516" i="3"/>
  <c r="G1516" i="3"/>
  <c r="G1691" i="3" s="1"/>
  <c r="D1516" i="3"/>
  <c r="C1691" i="3" s="1"/>
  <c r="C2577" i="3"/>
  <c r="D754" i="3"/>
  <c r="C929" i="3" s="1"/>
  <c r="J754" i="3"/>
  <c r="G754" i="3"/>
  <c r="G929" i="3" s="1"/>
  <c r="C2829" i="3"/>
  <c r="E2829" i="3" s="1"/>
  <c r="C2035" i="3"/>
  <c r="C848" i="3"/>
  <c r="C2840" i="3"/>
  <c r="J770" i="3"/>
  <c r="G770" i="3"/>
  <c r="G945" i="3" s="1"/>
  <c r="D770" i="3"/>
  <c r="C945" i="3" s="1"/>
  <c r="C1579" i="3"/>
  <c r="G1767" i="3"/>
  <c r="G1942" i="3" s="1"/>
  <c r="D1767" i="3"/>
  <c r="C1942" i="3" s="1"/>
  <c r="J1767" i="3"/>
  <c r="G2518" i="3"/>
  <c r="G2693" i="3" s="1"/>
  <c r="J2518" i="3"/>
  <c r="D2518" i="3"/>
  <c r="C2693" i="3" s="1"/>
  <c r="C2588" i="3"/>
  <c r="J763" i="3"/>
  <c r="D763" i="3"/>
  <c r="C938" i="3" s="1"/>
  <c r="G763" i="3"/>
  <c r="G938" i="3" s="1"/>
  <c r="J268" i="3"/>
  <c r="G268" i="3"/>
  <c r="G442" i="3" s="1"/>
  <c r="D268" i="3"/>
  <c r="C442" i="3" s="1"/>
  <c r="J1016" i="3"/>
  <c r="G1016" i="3"/>
  <c r="G1191" i="3" s="1"/>
  <c r="D1016" i="3"/>
  <c r="C1191" i="3" s="1"/>
  <c r="C2081" i="3"/>
  <c r="G2743" i="3"/>
  <c r="G2918" i="3" s="1"/>
  <c r="D2743" i="3"/>
  <c r="C2918" i="3" s="1"/>
  <c r="J2743" i="3"/>
  <c r="C1292" i="3"/>
  <c r="G1754" i="3"/>
  <c r="G1929" i="3" s="1"/>
  <c r="D1754" i="3"/>
  <c r="C1929" i="3" s="1"/>
  <c r="J1754" i="3"/>
  <c r="C789" i="3"/>
  <c r="J1272" i="3"/>
  <c r="G1272" i="3"/>
  <c r="G1447" i="3" s="1"/>
  <c r="D1272" i="3"/>
  <c r="C1447" i="3" s="1"/>
  <c r="G2021" i="3"/>
  <c r="G2196" i="3" s="1"/>
  <c r="D2021" i="3"/>
  <c r="C2196" i="3" s="1"/>
  <c r="J2021" i="3"/>
  <c r="C2824" i="3"/>
  <c r="F1776" i="3"/>
  <c r="C1851" i="3" s="1"/>
  <c r="C1820" i="3"/>
  <c r="C2558" i="3"/>
  <c r="C309" i="3"/>
  <c r="E309" i="3" s="1"/>
  <c r="J1503" i="3"/>
  <c r="D1503" i="3"/>
  <c r="C1678" i="3" s="1"/>
  <c r="G1503" i="3"/>
  <c r="G1678" i="3" s="1"/>
  <c r="G2251" i="3"/>
  <c r="G2426" i="3" s="1"/>
  <c r="D2251" i="3"/>
  <c r="C2426" i="3" s="1"/>
  <c r="J2251" i="3"/>
  <c r="C52" i="3"/>
  <c r="E52" i="3" s="1"/>
  <c r="J8" i="3"/>
  <c r="D8" i="3"/>
  <c r="C182" i="3" s="1"/>
  <c r="G8" i="3"/>
  <c r="G182" i="3" s="1"/>
  <c r="G25" i="3"/>
  <c r="G199" i="3" s="1"/>
  <c r="J25" i="3"/>
  <c r="D25" i="3"/>
  <c r="C199" i="3" s="1"/>
  <c r="C546" i="3"/>
  <c r="C1585" i="3"/>
  <c r="C1080" i="3"/>
  <c r="C1843" i="3"/>
  <c r="C1332" i="3"/>
  <c r="C343" i="3"/>
  <c r="E343" i="3" s="1"/>
  <c r="C2534" i="3"/>
  <c r="C1278" i="3"/>
  <c r="C1315" i="3" s="1"/>
  <c r="C1284" i="3"/>
  <c r="C355" i="3"/>
  <c r="C1086" i="3"/>
  <c r="C1791" i="3"/>
  <c r="C2557" i="3"/>
  <c r="D1504" i="3"/>
  <c r="C1679" i="3" s="1"/>
  <c r="J1504" i="3"/>
  <c r="G1504" i="3"/>
  <c r="G1679" i="3" s="1"/>
  <c r="D2253" i="3"/>
  <c r="C2428" i="3" s="1"/>
  <c r="J2253" i="3"/>
  <c r="G2253" i="3"/>
  <c r="G2428" i="3" s="1"/>
  <c r="C312" i="3"/>
  <c r="D1513" i="3"/>
  <c r="C1688" i="3" s="1"/>
  <c r="J1513" i="3"/>
  <c r="G1513" i="3"/>
  <c r="G1688" i="3" s="1"/>
  <c r="G2254" i="3"/>
  <c r="G2429" i="3" s="1"/>
  <c r="D2254" i="3"/>
  <c r="C2429" i="3" s="1"/>
  <c r="J2254" i="3"/>
  <c r="J1273" i="3"/>
  <c r="G1273" i="3"/>
  <c r="G1448" i="3" s="1"/>
  <c r="D1273" i="3"/>
  <c r="C1448" i="3" s="1"/>
  <c r="G1768" i="3"/>
  <c r="G1943" i="3" s="1"/>
  <c r="D1768" i="3"/>
  <c r="C1943" i="3" s="1"/>
  <c r="J1768" i="3"/>
  <c r="C2584" i="3"/>
  <c r="C846" i="3"/>
  <c r="E846" i="3" s="1"/>
  <c r="C1597" i="3"/>
  <c r="C2322" i="3"/>
  <c r="E2322" i="3" s="1"/>
  <c r="D750" i="3"/>
  <c r="C925" i="3" s="1"/>
  <c r="G750" i="3"/>
  <c r="G925" i="3" s="1"/>
  <c r="J750" i="3"/>
  <c r="C2546" i="3"/>
  <c r="D529" i="3"/>
  <c r="C704" i="3" s="1"/>
  <c r="J529" i="3"/>
  <c r="G529" i="3"/>
  <c r="G704" i="3" s="1"/>
  <c r="C2291" i="3"/>
  <c r="J271" i="3"/>
  <c r="G271" i="3"/>
  <c r="G445" i="3" s="1"/>
  <c r="D271" i="3"/>
  <c r="C445" i="3" s="1"/>
  <c r="C2593" i="3"/>
  <c r="E2593" i="3" s="1"/>
  <c r="C69" i="3"/>
  <c r="E69" i="3" s="1"/>
  <c r="C104" i="3"/>
  <c r="C91" i="3"/>
  <c r="C82" i="3"/>
  <c r="C83" i="3"/>
  <c r="C105" i="3"/>
  <c r="C2284" i="3"/>
  <c r="E2284" i="3" s="1"/>
  <c r="C1298" i="3"/>
  <c r="J280" i="3"/>
  <c r="D280" i="3"/>
  <c r="C454" i="3" s="1"/>
  <c r="G280" i="3"/>
  <c r="G454" i="3" s="1"/>
  <c r="C1549" i="3"/>
  <c r="D2755" i="3"/>
  <c r="C2930" i="3" s="1"/>
  <c r="J2755" i="3"/>
  <c r="G2755" i="3"/>
  <c r="G2930" i="3" s="1"/>
  <c r="C1342" i="3"/>
  <c r="C1074" i="3"/>
  <c r="C589" i="3"/>
  <c r="J1759" i="3"/>
  <c r="G1759" i="3"/>
  <c r="G1934" i="3" s="1"/>
  <c r="D1759" i="3"/>
  <c r="C1934" i="3" s="1"/>
  <c r="J1017" i="3"/>
  <c r="D1017" i="3"/>
  <c r="C1192" i="3" s="1"/>
  <c r="G1017" i="3"/>
  <c r="G1192" i="3" s="1"/>
  <c r="G520" i="3"/>
  <c r="G695" i="3" s="1"/>
  <c r="D520" i="3"/>
  <c r="C695" i="3" s="1"/>
  <c r="J520" i="3"/>
  <c r="C2839" i="3"/>
  <c r="C1295" i="3"/>
  <c r="J2512" i="3"/>
  <c r="G2512" i="3"/>
  <c r="G2687" i="3" s="1"/>
  <c r="D2512" i="3"/>
  <c r="C2687" i="3" s="1"/>
  <c r="G1019" i="3"/>
  <c r="G1194" i="3" s="1"/>
  <c r="D1019" i="3"/>
  <c r="C1194" i="3" s="1"/>
  <c r="J1019" i="3"/>
  <c r="C550" i="3"/>
  <c r="E550" i="3" s="1"/>
  <c r="D255" i="3"/>
  <c r="C429" i="3" s="1"/>
  <c r="G255" i="3"/>
  <c r="G429" i="3" s="1"/>
  <c r="J255" i="3"/>
  <c r="C1575" i="3"/>
  <c r="C809" i="3"/>
  <c r="E809" i="3" s="1"/>
  <c r="C1290" i="3"/>
  <c r="C1824" i="3"/>
  <c r="E1824" i="3" s="1"/>
  <c r="J2269" i="3"/>
  <c r="G2269" i="3"/>
  <c r="G2444" i="3" s="1"/>
  <c r="D2269" i="3"/>
  <c r="C2444" i="3" s="1"/>
  <c r="C2804" i="3"/>
  <c r="C307" i="3"/>
  <c r="E307" i="3" s="1"/>
  <c r="C831" i="3"/>
  <c r="E831" i="3" s="1"/>
  <c r="C1324" i="3"/>
  <c r="E1324" i="3" s="1"/>
  <c r="C1827" i="3"/>
  <c r="J2266" i="3"/>
  <c r="D2266" i="3"/>
  <c r="C2441" i="3" s="1"/>
  <c r="G2266" i="3"/>
  <c r="G2441" i="3" s="1"/>
  <c r="D2506" i="3"/>
  <c r="C2681" i="3" s="1"/>
  <c r="J2506" i="3"/>
  <c r="G2506" i="3"/>
  <c r="G2681" i="3" s="1"/>
  <c r="D2757" i="3"/>
  <c r="C2932" i="3" s="1"/>
  <c r="G2757" i="3"/>
  <c r="G2932" i="3" s="1"/>
  <c r="J2757" i="3"/>
  <c r="C791" i="3"/>
  <c r="C1301" i="3"/>
  <c r="C1792" i="3"/>
  <c r="C2333" i="3"/>
  <c r="E2333" i="3" s="1"/>
  <c r="C2844" i="3"/>
  <c r="E2844" i="3" s="1"/>
  <c r="C357" i="3"/>
  <c r="E357" i="3" s="1"/>
  <c r="C564" i="3"/>
  <c r="E564" i="3" s="1"/>
  <c r="D526" i="3"/>
  <c r="C701" i="3" s="1"/>
  <c r="J526" i="3"/>
  <c r="G526" i="3"/>
  <c r="G701" i="3" s="1"/>
  <c r="C849" i="3"/>
  <c r="E849" i="3" s="1"/>
  <c r="G1004" i="3"/>
  <c r="G1179" i="3" s="1"/>
  <c r="D1004" i="3"/>
  <c r="C1179" i="3" s="1"/>
  <c r="J1004" i="3"/>
  <c r="J1260" i="3"/>
  <c r="D1260" i="3"/>
  <c r="C1435" i="3" s="1"/>
  <c r="G1260" i="3"/>
  <c r="G1435" i="3" s="1"/>
  <c r="C1583" i="3"/>
  <c r="C1785" i="3"/>
  <c r="E1785" i="3" s="1"/>
  <c r="J1755" i="3"/>
  <c r="D1755" i="3"/>
  <c r="C1930" i="3" s="1"/>
  <c r="G1755" i="3"/>
  <c r="G1930" i="3" s="1"/>
  <c r="C2078" i="3"/>
  <c r="C2288" i="3"/>
  <c r="E2288" i="3" s="1"/>
  <c r="D2243" i="3"/>
  <c r="C2418" i="3" s="1"/>
  <c r="J2243" i="3"/>
  <c r="G2243" i="3"/>
  <c r="G2418" i="3" s="1"/>
  <c r="I2274" i="3"/>
  <c r="C2589" i="3"/>
  <c r="E2589" i="3" s="1"/>
  <c r="C2845" i="3"/>
  <c r="E2845" i="3" s="1"/>
  <c r="C801" i="3"/>
  <c r="C1598" i="3"/>
  <c r="C2340" i="3"/>
  <c r="I531" i="3"/>
  <c r="G500" i="3"/>
  <c r="G675" i="3" s="1"/>
  <c r="J500" i="3"/>
  <c r="D500" i="3"/>
  <c r="C675" i="3" s="1"/>
  <c r="C1540" i="3"/>
  <c r="C2328" i="3"/>
  <c r="J527" i="3"/>
  <c r="G527" i="3"/>
  <c r="G702" i="3" s="1"/>
  <c r="D527" i="3"/>
  <c r="C702" i="3" s="1"/>
  <c r="C1557" i="3"/>
  <c r="E1557" i="3" s="1"/>
  <c r="C2289" i="3"/>
  <c r="E2289" i="3" s="1"/>
  <c r="C300" i="3"/>
  <c r="E300" i="3" s="1"/>
  <c r="J256" i="3"/>
  <c r="G256" i="3"/>
  <c r="G430" i="3" s="1"/>
  <c r="D256" i="3"/>
  <c r="C430" i="3" s="1"/>
  <c r="C576" i="3"/>
  <c r="C806" i="3"/>
  <c r="E806" i="3" s="1"/>
  <c r="G757" i="3"/>
  <c r="G932" i="3" s="1"/>
  <c r="D757" i="3"/>
  <c r="C932" i="3" s="1"/>
  <c r="J757" i="3"/>
  <c r="C1087" i="3"/>
  <c r="C1343" i="3"/>
  <c r="E1343" i="3" s="1"/>
  <c r="C1552" i="3"/>
  <c r="D1515" i="3"/>
  <c r="C1690" i="3" s="1"/>
  <c r="G1515" i="3"/>
  <c r="G1690" i="3" s="1"/>
  <c r="J1515" i="3"/>
  <c r="C1828" i="3"/>
  <c r="E1828" i="3" s="1"/>
  <c r="C2048" i="3"/>
  <c r="E2048" i="3" s="1"/>
  <c r="G2012" i="3"/>
  <c r="G2187" i="3" s="1"/>
  <c r="D2012" i="3"/>
  <c r="C2187" i="3" s="1"/>
  <c r="J2012" i="3"/>
  <c r="C2334" i="3"/>
  <c r="E2334" i="3" s="1"/>
  <c r="C2580" i="3"/>
  <c r="C2782" i="3"/>
  <c r="E2782" i="3" s="1"/>
  <c r="J2750" i="3"/>
  <c r="D2750" i="3"/>
  <c r="C2925" i="3" s="1"/>
  <c r="G2750" i="3"/>
  <c r="G2925" i="3" s="1"/>
  <c r="C1334" i="3"/>
  <c r="C2095" i="3"/>
  <c r="C299" i="3"/>
  <c r="E299" i="3" s="1"/>
  <c r="C1845" i="3"/>
  <c r="J2766" i="3"/>
  <c r="G2766" i="3"/>
  <c r="G2941" i="3" s="1"/>
  <c r="D2766" i="3"/>
  <c r="C2941" i="3" s="1"/>
  <c r="D769" i="3"/>
  <c r="C944" i="3" s="1"/>
  <c r="J769" i="3"/>
  <c r="G769" i="3"/>
  <c r="G944" i="3" s="1"/>
  <c r="C1786" i="3"/>
  <c r="C2556" i="3"/>
  <c r="C340" i="3"/>
  <c r="E340" i="3" s="1"/>
  <c r="C547" i="3"/>
  <c r="J509" i="3"/>
  <c r="D509" i="3"/>
  <c r="C684" i="3" s="1"/>
  <c r="G509" i="3"/>
  <c r="G684" i="3" s="1"/>
  <c r="C832" i="3"/>
  <c r="G1020" i="3"/>
  <c r="G1195" i="3" s="1"/>
  <c r="D1020" i="3"/>
  <c r="C1195" i="3" s="1"/>
  <c r="J1020" i="3"/>
  <c r="G1276" i="3"/>
  <c r="G1451" i="3" s="1"/>
  <c r="D1276" i="3"/>
  <c r="C1451" i="3" s="1"/>
  <c r="J1276" i="3"/>
  <c r="C1599" i="3"/>
  <c r="C1801" i="3"/>
  <c r="D1771" i="3"/>
  <c r="C1946" i="3" s="1"/>
  <c r="G1771" i="3"/>
  <c r="G1946" i="3" s="1"/>
  <c r="J1771" i="3"/>
  <c r="C2094" i="3"/>
  <c r="C2304" i="3"/>
  <c r="G2249" i="3"/>
  <c r="G2424" i="3" s="1"/>
  <c r="D2249" i="3"/>
  <c r="C2424" i="3" s="1"/>
  <c r="J2249" i="3"/>
  <c r="D2505" i="3"/>
  <c r="C2680" i="3" s="1"/>
  <c r="J2505" i="3"/>
  <c r="G2505" i="3"/>
  <c r="G2680" i="3" s="1"/>
  <c r="C2828" i="3"/>
  <c r="E2828" i="3" s="1"/>
  <c r="C835" i="3"/>
  <c r="E835" i="3" s="1"/>
  <c r="J1506" i="3"/>
  <c r="D1506" i="3"/>
  <c r="C1681" i="3" s="1"/>
  <c r="G1506" i="3"/>
  <c r="G1681" i="3" s="1"/>
  <c r="J2248" i="3"/>
  <c r="D2248" i="3"/>
  <c r="C2423" i="3" s="1"/>
  <c r="G2248" i="3"/>
  <c r="G2423" i="3" s="1"/>
  <c r="G504" i="3"/>
  <c r="G679" i="3" s="1"/>
  <c r="D504" i="3"/>
  <c r="C679" i="3" s="1"/>
  <c r="J504" i="3"/>
  <c r="C1554" i="3"/>
  <c r="C2303" i="3"/>
  <c r="E2303" i="3" s="1"/>
  <c r="C588" i="3"/>
  <c r="E588" i="3" s="1"/>
  <c r="C1328" i="3"/>
  <c r="J2020" i="3"/>
  <c r="G2020" i="3"/>
  <c r="G2195" i="3" s="1"/>
  <c r="D2020" i="3"/>
  <c r="C2195" i="3" s="1"/>
  <c r="C301" i="3"/>
  <c r="E301" i="3" s="1"/>
  <c r="D273" i="3"/>
  <c r="C447" i="3" s="1"/>
  <c r="G273" i="3"/>
  <c r="G447" i="3" s="1"/>
  <c r="J273" i="3"/>
  <c r="C593" i="3"/>
  <c r="E593" i="3" s="1"/>
  <c r="C804" i="3"/>
  <c r="E804" i="3" s="1"/>
  <c r="J774" i="3"/>
  <c r="G774" i="3"/>
  <c r="G949" i="3" s="1"/>
  <c r="D774" i="3"/>
  <c r="C949" i="3" s="1"/>
  <c r="C1096" i="3"/>
  <c r="C1327" i="3"/>
  <c r="C1536" i="3"/>
  <c r="D1499" i="3"/>
  <c r="C1674" i="3" s="1"/>
  <c r="J1499" i="3"/>
  <c r="G1499" i="3"/>
  <c r="G1674" i="3" s="1"/>
  <c r="C1821" i="3"/>
  <c r="C2032" i="3"/>
  <c r="D2013" i="3"/>
  <c r="C2188" i="3" s="1"/>
  <c r="J2013" i="3"/>
  <c r="G2013" i="3"/>
  <c r="G2188" i="3" s="1"/>
  <c r="C2320" i="3"/>
  <c r="C2543" i="3"/>
  <c r="C2799" i="3"/>
  <c r="D2767" i="3"/>
  <c r="C2942" i="3" s="1"/>
  <c r="G2767" i="3"/>
  <c r="G2942" i="3" s="1"/>
  <c r="J2767" i="3"/>
  <c r="C317" i="3"/>
  <c r="C1079" i="3"/>
  <c r="C1837" i="3"/>
  <c r="E1837" i="3" s="1"/>
  <c r="C2318" i="3"/>
  <c r="E2318" i="3" s="1"/>
  <c r="F2274" i="3"/>
  <c r="C2349" i="3" s="1"/>
  <c r="C1308" i="3"/>
  <c r="E1308" i="3" s="1"/>
  <c r="J1766" i="3"/>
  <c r="G1766" i="3"/>
  <c r="G1941" i="3" s="1"/>
  <c r="D1766" i="3"/>
  <c r="C1941" i="3" s="1"/>
  <c r="C332" i="3"/>
  <c r="J1012" i="3"/>
  <c r="G1012" i="3"/>
  <c r="G1187" i="3" s="1"/>
  <c r="D1012" i="3"/>
  <c r="C1187" i="3" s="1"/>
  <c r="C2086" i="3"/>
  <c r="E2086" i="3" s="1"/>
  <c r="C2820" i="3"/>
  <c r="E2820" i="3" s="1"/>
  <c r="C65" i="3"/>
  <c r="C96" i="3"/>
  <c r="G16" i="3"/>
  <c r="G190" i="3" s="1"/>
  <c r="D16" i="3"/>
  <c r="C190" i="3" s="1"/>
  <c r="J16" i="3"/>
  <c r="C2080" i="3"/>
  <c r="C1076" i="3"/>
  <c r="C552" i="3"/>
  <c r="J2002" i="3"/>
  <c r="D2002" i="3"/>
  <c r="C2177" i="3" s="1"/>
  <c r="G2002" i="3"/>
  <c r="G2177" i="3" s="1"/>
  <c r="C1562" i="3"/>
  <c r="E1562" i="3" s="1"/>
  <c r="C538" i="3"/>
  <c r="C2582" i="3"/>
  <c r="J1259" i="3"/>
  <c r="G1259" i="3"/>
  <c r="G1434" i="3" s="1"/>
  <c r="D1259" i="3"/>
  <c r="C1434" i="3" s="1"/>
  <c r="J267" i="3"/>
  <c r="G267" i="3"/>
  <c r="G441" i="3" s="1"/>
  <c r="D267" i="3"/>
  <c r="C441" i="3" s="1"/>
  <c r="C1082" i="3"/>
  <c r="C1840" i="3"/>
  <c r="C2536" i="3"/>
  <c r="J1774" i="3"/>
  <c r="G1774" i="3"/>
  <c r="G1949" i="3" s="1"/>
  <c r="D1774" i="3"/>
  <c r="C1949" i="3" s="1"/>
  <c r="G2756" i="3"/>
  <c r="G2931" i="3" s="1"/>
  <c r="D2756" i="3"/>
  <c r="C2931" i="3" s="1"/>
  <c r="J2756" i="3"/>
  <c r="C350" i="3"/>
  <c r="E350" i="3" s="1"/>
  <c r="G1748" i="3"/>
  <c r="G1923" i="3" s="1"/>
  <c r="D1748" i="3"/>
  <c r="C1923" i="3" s="1"/>
  <c r="J1748" i="3"/>
  <c r="C2594" i="3"/>
  <c r="E2594" i="3" s="1"/>
  <c r="C2339" i="3"/>
  <c r="E2339" i="3" s="1"/>
  <c r="D264" i="3"/>
  <c r="C438" i="3" s="1"/>
  <c r="G264" i="3"/>
  <c r="G438" i="3" s="1"/>
  <c r="J264" i="3"/>
  <c r="G283" i="3"/>
  <c r="G457" i="3" s="1"/>
  <c r="J283" i="3"/>
  <c r="D283" i="3"/>
  <c r="C457" i="3" s="1"/>
  <c r="C1098" i="3"/>
  <c r="C1823" i="3"/>
  <c r="C2552" i="3"/>
  <c r="J1751" i="3"/>
  <c r="D1751" i="3"/>
  <c r="C1926" i="3" s="1"/>
  <c r="G1751" i="3"/>
  <c r="G1926" i="3" s="1"/>
  <c r="C2592" i="3"/>
  <c r="E2592" i="3" s="1"/>
  <c r="C334" i="3"/>
  <c r="C1547" i="3"/>
  <c r="C2298" i="3"/>
  <c r="J31" i="3"/>
  <c r="D31" i="3"/>
  <c r="C205" i="3" s="1"/>
  <c r="G31" i="3"/>
  <c r="G205" i="3" s="1"/>
  <c r="C95" i="3"/>
  <c r="J282" i="3"/>
  <c r="D282" i="3"/>
  <c r="C456" i="3" s="1"/>
  <c r="G282" i="3"/>
  <c r="G456" i="3" s="1"/>
  <c r="G518" i="3"/>
  <c r="G693" i="3" s="1"/>
  <c r="D518" i="3"/>
  <c r="C693" i="3" s="1"/>
  <c r="J518" i="3"/>
  <c r="C2344" i="3"/>
  <c r="C1573" i="3"/>
  <c r="J1747" i="3"/>
  <c r="G1747" i="3"/>
  <c r="G1922" i="3" s="1"/>
  <c r="D1747" i="3"/>
  <c r="C1922" i="3" s="1"/>
  <c r="C2586" i="3"/>
  <c r="C1538" i="3"/>
  <c r="C354" i="3"/>
  <c r="C2539" i="3"/>
  <c r="E2539" i="3" s="1"/>
  <c r="C543" i="3"/>
  <c r="C1299" i="3"/>
  <c r="D2022" i="3"/>
  <c r="C2197" i="3" s="1"/>
  <c r="G2022" i="3"/>
  <c r="G2197" i="3" s="1"/>
  <c r="J2022" i="3"/>
  <c r="C2841" i="3"/>
  <c r="E2841" i="3" s="1"/>
  <c r="G771" i="3"/>
  <c r="G946" i="3" s="1"/>
  <c r="D771" i="3"/>
  <c r="C946" i="3" s="1"/>
  <c r="J771" i="3"/>
  <c r="G1502" i="3"/>
  <c r="G1677" i="3" s="1"/>
  <c r="D1502" i="3"/>
  <c r="C1677" i="3" s="1"/>
  <c r="J1502" i="3"/>
  <c r="J521" i="3"/>
  <c r="G521" i="3"/>
  <c r="G696" i="3" s="1"/>
  <c r="D521" i="3"/>
  <c r="C696" i="3" s="1"/>
  <c r="C1551" i="3"/>
  <c r="C2283" i="3"/>
  <c r="C2772" i="3"/>
  <c r="C2809" i="3" s="1"/>
  <c r="C2778" i="3"/>
  <c r="J272" i="3"/>
  <c r="G272" i="3"/>
  <c r="G446" i="3" s="1"/>
  <c r="D272" i="3"/>
  <c r="C446" i="3" s="1"/>
  <c r="C1095" i="3"/>
  <c r="C559" i="3"/>
  <c r="E559" i="3" s="1"/>
  <c r="C1289" i="3"/>
  <c r="C2044" i="3"/>
  <c r="G2501" i="3"/>
  <c r="G2676" i="3" s="1"/>
  <c r="D2501" i="3"/>
  <c r="C2676" i="3" s="1"/>
  <c r="J2501" i="3"/>
  <c r="C825" i="3"/>
  <c r="C799" i="3"/>
  <c r="G277" i="3"/>
  <c r="G451" i="3" s="1"/>
  <c r="J277" i="3"/>
  <c r="D277" i="3"/>
  <c r="C451" i="3" s="1"/>
  <c r="J1000" i="3"/>
  <c r="G1000" i="3"/>
  <c r="G1175" i="3" s="1"/>
  <c r="D1000" i="3"/>
  <c r="C1175" i="3" s="1"/>
  <c r="C1834" i="3"/>
  <c r="C2569" i="3"/>
  <c r="E2569" i="3" s="1"/>
  <c r="C57" i="3"/>
  <c r="E57" i="3" s="1"/>
  <c r="C92" i="3"/>
  <c r="C88" i="3"/>
  <c r="C2049" i="3"/>
  <c r="C2047" i="3"/>
  <c r="C1836" i="3"/>
  <c r="C2835" i="3"/>
  <c r="C1810" i="3"/>
  <c r="C2533" i="3"/>
  <c r="E2533" i="3" s="1"/>
  <c r="J777" i="3"/>
  <c r="G777" i="3"/>
  <c r="G952" i="3" s="1"/>
  <c r="D777" i="3"/>
  <c r="C952" i="3" s="1"/>
  <c r="C2798" i="3"/>
  <c r="C1839" i="3"/>
  <c r="C562" i="3"/>
  <c r="E562" i="3" s="1"/>
  <c r="C1311" i="3"/>
  <c r="G1753" i="3"/>
  <c r="G1928" i="3" s="1"/>
  <c r="D1753" i="3"/>
  <c r="C1928" i="3" s="1"/>
  <c r="J1753" i="3"/>
  <c r="D2520" i="3"/>
  <c r="C2695" i="3" s="1"/>
  <c r="G2520" i="3"/>
  <c r="G2695" i="3" s="1"/>
  <c r="J2520" i="3"/>
  <c r="C2541" i="3"/>
  <c r="E2541" i="3" s="1"/>
  <c r="C807" i="3"/>
  <c r="D254" i="3"/>
  <c r="C428" i="3" s="1"/>
  <c r="G254" i="3"/>
  <c r="G428" i="3" s="1"/>
  <c r="J254" i="3"/>
  <c r="I285" i="3"/>
  <c r="G1018" i="3"/>
  <c r="G1193" i="3" s="1"/>
  <c r="D1018" i="3"/>
  <c r="C1193" i="3" s="1"/>
  <c r="J1018" i="3"/>
  <c r="C1846" i="3"/>
  <c r="C2576" i="3"/>
  <c r="E2576" i="3" s="1"/>
  <c r="J1998" i="3"/>
  <c r="D1998" i="3"/>
  <c r="C2173" i="3" s="1"/>
  <c r="G1998" i="3"/>
  <c r="G2173" i="3" s="1"/>
  <c r="C320" i="3"/>
  <c r="C338" i="3"/>
  <c r="C1102" i="3"/>
  <c r="C1807" i="3"/>
  <c r="C2540" i="3"/>
  <c r="C792" i="3"/>
  <c r="E792" i="3" s="1"/>
  <c r="C1325" i="3"/>
  <c r="E1325" i="3" s="1"/>
  <c r="D10" i="3"/>
  <c r="C184" i="3" s="1"/>
  <c r="G10" i="3"/>
  <c r="G184" i="3" s="1"/>
  <c r="J10" i="3"/>
  <c r="C47" i="3"/>
  <c r="C54" i="3"/>
  <c r="C71" i="3"/>
  <c r="C73" i="3"/>
  <c r="C100" i="3"/>
  <c r="G12" i="3"/>
  <c r="G186" i="3" s="1"/>
  <c r="J12" i="3"/>
  <c r="D12" i="3"/>
  <c r="C186" i="3" s="1"/>
  <c r="J15" i="3"/>
  <c r="G15" i="3"/>
  <c r="G189" i="3" s="1"/>
  <c r="D15" i="3"/>
  <c r="C189" i="3" s="1"/>
  <c r="D13" i="3"/>
  <c r="C187" i="3" s="1"/>
  <c r="G13" i="3"/>
  <c r="G187" i="3" s="1"/>
  <c r="J13" i="3"/>
  <c r="C86" i="3"/>
  <c r="E86" i="3" s="1"/>
  <c r="D35" i="3"/>
  <c r="C209" i="3" s="1"/>
  <c r="G35" i="3"/>
  <c r="G209" i="3" s="1"/>
  <c r="J35" i="3"/>
  <c r="C109" i="3"/>
  <c r="E109" i="3" s="1"/>
  <c r="C1556" i="3"/>
  <c r="C579" i="3"/>
  <c r="C339" i="3"/>
  <c r="E339" i="3" s="1"/>
  <c r="C1338" i="3"/>
  <c r="E1338" i="3" s="1"/>
  <c r="C2785" i="3"/>
  <c r="G510" i="3"/>
  <c r="G685" i="3" s="1"/>
  <c r="D510" i="3"/>
  <c r="C685" i="3" s="1"/>
  <c r="J510" i="3"/>
  <c r="C604" i="3"/>
  <c r="C560" i="3"/>
  <c r="C1789" i="3"/>
  <c r="C577" i="3"/>
  <c r="C305" i="3"/>
  <c r="C2051" i="3"/>
  <c r="E2051" i="3" s="1"/>
  <c r="C1078" i="3"/>
  <c r="C2549" i="3"/>
  <c r="E2549" i="3" s="1"/>
  <c r="C602" i="3"/>
  <c r="E602" i="3" s="1"/>
  <c r="C2523" i="3"/>
  <c r="C2560" i="3" s="1"/>
  <c r="C2529" i="3"/>
  <c r="E2529" i="3" s="1"/>
  <c r="C347" i="3"/>
  <c r="J1252" i="3"/>
  <c r="D1252" i="3"/>
  <c r="C1427" i="3" s="1"/>
  <c r="G1252" i="3"/>
  <c r="G1427" i="3" s="1"/>
  <c r="C2837" i="3"/>
  <c r="C1312" i="3"/>
  <c r="C1802" i="3"/>
  <c r="C2336" i="3"/>
  <c r="C2806" i="3"/>
  <c r="C303" i="3"/>
  <c r="C829" i="3"/>
  <c r="C1304" i="3"/>
  <c r="C1798" i="3"/>
  <c r="C2341" i="3"/>
  <c r="G2492" i="3"/>
  <c r="G2667" i="3" s="1"/>
  <c r="J2492" i="3"/>
  <c r="I2523" i="3"/>
  <c r="D2492" i="3"/>
  <c r="C2667" i="3" s="1"/>
  <c r="C2823" i="3"/>
  <c r="E2823" i="3" s="1"/>
  <c r="J525" i="3"/>
  <c r="D525" i="3"/>
  <c r="C700" i="3" s="1"/>
  <c r="G525" i="3"/>
  <c r="G700" i="3" s="1"/>
  <c r="D1026" i="3"/>
  <c r="C1201" i="3" s="1"/>
  <c r="J1026" i="3"/>
  <c r="G1026" i="3"/>
  <c r="G1201" i="3" s="1"/>
  <c r="G1521" i="3"/>
  <c r="G1696" i="3" s="1"/>
  <c r="D1521" i="3"/>
  <c r="C1696" i="3" s="1"/>
  <c r="J1521" i="3"/>
  <c r="C2295" i="3"/>
  <c r="E2295" i="3" s="1"/>
  <c r="C2800" i="3"/>
  <c r="E2800" i="3" s="1"/>
  <c r="C313" i="3"/>
  <c r="E313" i="3" s="1"/>
  <c r="C566" i="3"/>
  <c r="G528" i="3"/>
  <c r="G703" i="3" s="1"/>
  <c r="J528" i="3"/>
  <c r="D528" i="3"/>
  <c r="C703" i="3" s="1"/>
  <c r="C851" i="3"/>
  <c r="E851" i="3" s="1"/>
  <c r="G1023" i="3"/>
  <c r="G1198" i="3" s="1"/>
  <c r="D1023" i="3"/>
  <c r="C1198" i="3" s="1"/>
  <c r="J1023" i="3"/>
  <c r="C1346" i="3"/>
  <c r="E1346" i="3" s="1"/>
  <c r="C1539" i="3"/>
  <c r="C1809" i="3"/>
  <c r="E1809" i="3" s="1"/>
  <c r="J1757" i="3"/>
  <c r="G1757" i="3"/>
  <c r="G1932" i="3" s="1"/>
  <c r="D1757" i="3"/>
  <c r="C1932" i="3" s="1"/>
  <c r="C2088" i="3"/>
  <c r="C2290" i="3"/>
  <c r="J2247" i="3"/>
  <c r="D2247" i="3"/>
  <c r="C2422" i="3" s="1"/>
  <c r="G2247" i="3"/>
  <c r="G2422" i="3" s="1"/>
  <c r="C2596" i="3"/>
  <c r="C2793" i="3"/>
  <c r="J2763" i="3"/>
  <c r="D2763" i="3"/>
  <c r="C2938" i="3" s="1"/>
  <c r="G2763" i="3"/>
  <c r="G2938" i="3" s="1"/>
  <c r="C1545" i="3"/>
  <c r="C2286" i="3"/>
  <c r="C592" i="3"/>
  <c r="G1265" i="3"/>
  <c r="G1440" i="3" s="1"/>
  <c r="D1265" i="3"/>
  <c r="C1440" i="3" s="1"/>
  <c r="J1265" i="3"/>
  <c r="C2301" i="3"/>
  <c r="C586" i="3"/>
  <c r="J1257" i="3"/>
  <c r="D1257" i="3"/>
  <c r="C1432" i="3" s="1"/>
  <c r="G1257" i="3"/>
  <c r="G1432" i="3" s="1"/>
  <c r="G1999" i="3"/>
  <c r="G2174" i="3" s="1"/>
  <c r="D1999" i="3"/>
  <c r="C2174" i="3" s="1"/>
  <c r="J1999" i="3"/>
  <c r="C304" i="3"/>
  <c r="E304" i="3" s="1"/>
  <c r="D258" i="3"/>
  <c r="C432" i="3" s="1"/>
  <c r="G258" i="3"/>
  <c r="G432" i="3" s="1"/>
  <c r="J258" i="3"/>
  <c r="C578" i="3"/>
  <c r="C798" i="3"/>
  <c r="G759" i="3"/>
  <c r="G934" i="3" s="1"/>
  <c r="D759" i="3"/>
  <c r="C934" i="3" s="1"/>
  <c r="J759" i="3"/>
  <c r="F1029" i="3"/>
  <c r="C1104" i="3" s="1"/>
  <c r="C1073" i="3"/>
  <c r="C1309" i="3"/>
  <c r="E1309" i="3" s="1"/>
  <c r="J1261" i="3"/>
  <c r="D1261" i="3"/>
  <c r="C1436" i="3" s="1"/>
  <c r="G1261" i="3"/>
  <c r="G1436" i="3" s="1"/>
  <c r="G1517" i="3"/>
  <c r="G1692" i="3" s="1"/>
  <c r="J1517" i="3"/>
  <c r="D1517" i="3"/>
  <c r="C1692" i="3" s="1"/>
  <c r="C1831" i="3"/>
  <c r="E1831" i="3" s="1"/>
  <c r="C2050" i="3"/>
  <c r="E2050" i="3" s="1"/>
  <c r="J2017" i="3"/>
  <c r="D2017" i="3"/>
  <c r="C2192" i="3" s="1"/>
  <c r="G2017" i="3"/>
  <c r="G2192" i="3" s="1"/>
  <c r="C2325" i="3"/>
  <c r="E2325" i="3" s="1"/>
  <c r="C2550" i="3"/>
  <c r="E2550" i="3" s="1"/>
  <c r="J2515" i="3"/>
  <c r="G2515" i="3"/>
  <c r="G2690" i="3" s="1"/>
  <c r="D2515" i="3"/>
  <c r="C2690" i="3" s="1"/>
  <c r="G2754" i="3"/>
  <c r="G2929" i="3" s="1"/>
  <c r="D2754" i="3"/>
  <c r="C2929" i="3" s="1"/>
  <c r="J2754" i="3"/>
  <c r="G1013" i="3"/>
  <c r="G1188" i="3" s="1"/>
  <c r="D1013" i="3"/>
  <c r="C1188" i="3" s="1"/>
  <c r="J1013" i="3"/>
  <c r="C2041" i="3"/>
  <c r="E2041" i="3" s="1"/>
  <c r="G2760" i="3"/>
  <c r="G2935" i="3" s="1"/>
  <c r="D2760" i="3"/>
  <c r="C2935" i="3" s="1"/>
  <c r="J2760" i="3"/>
  <c r="G775" i="3"/>
  <c r="G950" i="3" s="1"/>
  <c r="D775" i="3"/>
  <c r="C950" i="3" s="1"/>
  <c r="J775" i="3"/>
  <c r="C1800" i="3"/>
  <c r="C2530" i="3"/>
  <c r="C852" i="3"/>
  <c r="E852" i="3" s="1"/>
  <c r="D1525" i="3"/>
  <c r="C1700" i="3" s="1"/>
  <c r="J1525" i="3"/>
  <c r="G1525" i="3"/>
  <c r="G1700" i="3" s="1"/>
  <c r="J2270" i="3"/>
  <c r="G2270" i="3"/>
  <c r="G2445" i="3" s="1"/>
  <c r="D2270" i="3"/>
  <c r="C2445" i="3" s="1"/>
  <c r="C342" i="3"/>
  <c r="E342" i="3" s="1"/>
  <c r="C549" i="3"/>
  <c r="G511" i="3"/>
  <c r="G686" i="3" s="1"/>
  <c r="D511" i="3"/>
  <c r="C686" i="3" s="1"/>
  <c r="J511" i="3"/>
  <c r="C834" i="3"/>
  <c r="E834" i="3" s="1"/>
  <c r="G1006" i="3"/>
  <c r="G1181" i="3" s="1"/>
  <c r="D1006" i="3"/>
  <c r="C1181" i="3" s="1"/>
  <c r="J1006" i="3"/>
  <c r="C1337" i="3"/>
  <c r="C1555" i="3"/>
  <c r="C1787" i="3"/>
  <c r="E1787" i="3" s="1"/>
  <c r="J1773" i="3"/>
  <c r="G1773" i="3"/>
  <c r="G1948" i="3" s="1"/>
  <c r="D1773" i="3"/>
  <c r="C1948" i="3" s="1"/>
  <c r="C2074" i="3"/>
  <c r="C2306" i="3"/>
  <c r="E2306" i="3" s="1"/>
  <c r="J2246" i="3"/>
  <c r="D2246" i="3"/>
  <c r="C2421" i="3" s="1"/>
  <c r="G2246" i="3"/>
  <c r="G2421" i="3" s="1"/>
  <c r="C2570" i="3"/>
  <c r="C2784" i="3"/>
  <c r="C793" i="3"/>
  <c r="E793" i="3" s="1"/>
  <c r="C1600" i="3"/>
  <c r="C2330" i="3"/>
  <c r="E2330" i="3" s="1"/>
  <c r="C596" i="3"/>
  <c r="E596" i="3" s="1"/>
  <c r="C1336" i="3"/>
  <c r="J2015" i="3"/>
  <c r="D2015" i="3"/>
  <c r="C2190" i="3" s="1"/>
  <c r="G2015" i="3"/>
  <c r="G2190" i="3" s="1"/>
  <c r="D262" i="3"/>
  <c r="C436" i="3" s="1"/>
  <c r="G262" i="3"/>
  <c r="G436" i="3" s="1"/>
  <c r="J262" i="3"/>
  <c r="C1288" i="3"/>
  <c r="C2089" i="3"/>
  <c r="J2758" i="3"/>
  <c r="D2758" i="3"/>
  <c r="C2933" i="3" s="1"/>
  <c r="G2758" i="3"/>
  <c r="G2933" i="3" s="1"/>
  <c r="D275" i="3"/>
  <c r="C449" i="3" s="1"/>
  <c r="G275" i="3"/>
  <c r="G449" i="3" s="1"/>
  <c r="J275" i="3"/>
  <c r="C595" i="3"/>
  <c r="E595" i="3" s="1"/>
  <c r="C796" i="3"/>
  <c r="G776" i="3"/>
  <c r="G951" i="3" s="1"/>
  <c r="D776" i="3"/>
  <c r="C951" i="3" s="1"/>
  <c r="J776" i="3"/>
  <c r="C1090" i="3"/>
  <c r="C1302" i="3"/>
  <c r="G1270" i="3"/>
  <c r="G1445" i="3" s="1"/>
  <c r="D1270" i="3"/>
  <c r="C1445" i="3" s="1"/>
  <c r="J1270" i="3"/>
  <c r="J1501" i="3"/>
  <c r="D1501" i="3"/>
  <c r="C1676" i="3" s="1"/>
  <c r="G1501" i="3"/>
  <c r="G1676" i="3" s="1"/>
  <c r="C1848" i="3"/>
  <c r="E1848" i="3" s="1"/>
  <c r="C2034" i="3"/>
  <c r="E2034" i="3" s="1"/>
  <c r="J2001" i="3"/>
  <c r="D2001" i="3"/>
  <c r="C2176" i="3" s="1"/>
  <c r="G2001" i="3"/>
  <c r="G2176" i="3" s="1"/>
  <c r="C2326" i="3"/>
  <c r="C2544" i="3"/>
  <c r="E2544" i="3" s="1"/>
  <c r="G2499" i="3"/>
  <c r="G2674" i="3" s="1"/>
  <c r="D2499" i="3"/>
  <c r="C2674" i="3" s="1"/>
  <c r="J2499" i="3"/>
  <c r="C2830" i="3"/>
  <c r="C1349" i="3"/>
  <c r="J281" i="3"/>
  <c r="D281" i="3"/>
  <c r="C455" i="3" s="1"/>
  <c r="G281" i="3"/>
  <c r="G455" i="3" s="1"/>
  <c r="D749" i="3"/>
  <c r="C924" i="3" s="1"/>
  <c r="G749" i="3"/>
  <c r="G924" i="3" s="1"/>
  <c r="I780" i="3"/>
  <c r="J749" i="3"/>
  <c r="G1507" i="3"/>
  <c r="G1682" i="3" s="1"/>
  <c r="D1507" i="3"/>
  <c r="C1682" i="3" s="1"/>
  <c r="J1507" i="3"/>
  <c r="C2551" i="3"/>
  <c r="E2551" i="3" s="1"/>
  <c r="C2053" i="3"/>
  <c r="E2053" i="3" s="1"/>
  <c r="G765" i="3"/>
  <c r="G940" i="3" s="1"/>
  <c r="D765" i="3"/>
  <c r="C940" i="3" s="1"/>
  <c r="J765" i="3"/>
  <c r="G501" i="3"/>
  <c r="G676" i="3" s="1"/>
  <c r="D501" i="3"/>
  <c r="C676" i="3" s="1"/>
  <c r="J501" i="3"/>
  <c r="G1268" i="3"/>
  <c r="G1443" i="3" s="1"/>
  <c r="D1268" i="3"/>
  <c r="C1443" i="3" s="1"/>
  <c r="J1268" i="3"/>
  <c r="D1763" i="3"/>
  <c r="C1938" i="3" s="1"/>
  <c r="J1763" i="3"/>
  <c r="G1763" i="3"/>
  <c r="G1938" i="3" s="1"/>
  <c r="J2259" i="3"/>
  <c r="G2259" i="3"/>
  <c r="G2434" i="3" s="1"/>
  <c r="D2259" i="3"/>
  <c r="C2434" i="3" s="1"/>
  <c r="C51" i="3"/>
  <c r="E51" i="3" s="1"/>
  <c r="C107" i="3"/>
  <c r="J26" i="3"/>
  <c r="D26" i="3"/>
  <c r="C200" i="3" s="1"/>
  <c r="G26" i="3"/>
  <c r="G200" i="3" s="1"/>
  <c r="C351" i="3"/>
  <c r="C558" i="3"/>
  <c r="C548" i="3"/>
  <c r="C2070" i="3"/>
  <c r="E2070" i="3" s="1"/>
  <c r="C2039" i="3"/>
  <c r="C1029" i="3"/>
  <c r="C1035" i="3"/>
  <c r="E1035" i="3" s="1"/>
  <c r="C2794" i="3"/>
  <c r="C2060" i="3"/>
  <c r="C587" i="3"/>
  <c r="C1286" i="3"/>
  <c r="C2059" i="3"/>
  <c r="E2059" i="3" s="1"/>
  <c r="G2516" i="3"/>
  <c r="G2691" i="3" s="1"/>
  <c r="D2516" i="3"/>
  <c r="C2691" i="3" s="1"/>
  <c r="J2516" i="3"/>
  <c r="J2747" i="3"/>
  <c r="D2747" i="3"/>
  <c r="C2922" i="3" s="1"/>
  <c r="G2747" i="3"/>
  <c r="G2922" i="3" s="1"/>
  <c r="G519" i="3"/>
  <c r="G694" i="3" s="1"/>
  <c r="D519" i="3"/>
  <c r="C694" i="3" s="1"/>
  <c r="J519" i="3"/>
  <c r="C1345" i="3"/>
  <c r="C2071" i="3"/>
  <c r="C2792" i="3"/>
  <c r="E2792" i="3" s="1"/>
  <c r="C544" i="3"/>
  <c r="E544" i="3" s="1"/>
  <c r="C1313" i="3"/>
  <c r="E1313" i="3" s="1"/>
  <c r="C603" i="3"/>
  <c r="C1285" i="3"/>
  <c r="E1285" i="3" s="1"/>
  <c r="C2042" i="3"/>
  <c r="E2042" i="3" s="1"/>
  <c r="J2507" i="3"/>
  <c r="D2507" i="3"/>
  <c r="C2682" i="3" s="1"/>
  <c r="G2507" i="3"/>
  <c r="G2682" i="3" s="1"/>
  <c r="J2762" i="3"/>
  <c r="G2762" i="3"/>
  <c r="G2937" i="3" s="1"/>
  <c r="D2762" i="3"/>
  <c r="C2937" i="3" s="1"/>
  <c r="C850" i="3"/>
  <c r="C541" i="3"/>
  <c r="G998" i="3"/>
  <c r="G1173" i="3" s="1"/>
  <c r="J998" i="3"/>
  <c r="I1029" i="3"/>
  <c r="D998" i="3"/>
  <c r="C1173" i="3" s="1"/>
  <c r="C2096" i="3"/>
  <c r="C2801" i="3"/>
  <c r="E2801" i="3" s="1"/>
  <c r="C72" i="3"/>
  <c r="C84" i="3"/>
  <c r="D28" i="3"/>
  <c r="C202" i="3" s="1"/>
  <c r="G28" i="3"/>
  <c r="G202" i="3" s="1"/>
  <c r="J28" i="3"/>
  <c r="D2751" i="3"/>
  <c r="C2926" i="3" s="1"/>
  <c r="J2751" i="3"/>
  <c r="G2751" i="3"/>
  <c r="G2926" i="3" s="1"/>
  <c r="C2781" i="3"/>
  <c r="D2746" i="3"/>
  <c r="C2921" i="3" s="1"/>
  <c r="G2746" i="3"/>
  <c r="G2921" i="3" s="1"/>
  <c r="J2746" i="3"/>
  <c r="C556" i="3"/>
  <c r="F531" i="3"/>
  <c r="C606" i="3" s="1"/>
  <c r="C575" i="3"/>
  <c r="G1770" i="3"/>
  <c r="G1945" i="3" s="1"/>
  <c r="J1770" i="3"/>
  <c r="D1770" i="3"/>
  <c r="C1945" i="3" s="1"/>
  <c r="C2796" i="3"/>
  <c r="D1758" i="3"/>
  <c r="C1933" i="3" s="1"/>
  <c r="G1758" i="3"/>
  <c r="G1933" i="3" s="1"/>
  <c r="J1758" i="3"/>
  <c r="C787" i="3"/>
  <c r="G1256" i="3"/>
  <c r="G1431" i="3" s="1"/>
  <c r="D1256" i="3"/>
  <c r="C1431" i="3" s="1"/>
  <c r="J1256" i="3"/>
  <c r="C2319" i="3"/>
  <c r="E2319" i="3" s="1"/>
  <c r="G1510" i="3"/>
  <c r="G1685" i="3" s="1"/>
  <c r="D1510" i="3"/>
  <c r="C1685" i="3" s="1"/>
  <c r="J1510" i="3"/>
  <c r="J2265" i="3"/>
  <c r="G2265" i="3"/>
  <c r="G2440" i="3" s="1"/>
  <c r="D2265" i="3"/>
  <c r="C2440" i="3" s="1"/>
  <c r="C844" i="3"/>
  <c r="E844" i="3" s="1"/>
  <c r="C1339" i="3"/>
  <c r="E1339" i="3" s="1"/>
  <c r="D1750" i="3"/>
  <c r="C1925" i="3" s="1"/>
  <c r="G1750" i="3"/>
  <c r="G1925" i="3" s="1"/>
  <c r="J1750" i="3"/>
  <c r="C2583" i="3"/>
  <c r="E2583" i="3" s="1"/>
  <c r="C2305" i="3"/>
  <c r="C358" i="3"/>
  <c r="C344" i="3"/>
  <c r="C1100" i="3"/>
  <c r="E1100" i="3" s="1"/>
  <c r="C1788" i="3"/>
  <c r="C2553" i="3"/>
  <c r="C2573" i="3"/>
  <c r="C1582" i="3"/>
  <c r="C828" i="3"/>
  <c r="E828" i="3" s="1"/>
  <c r="C1537" i="3"/>
  <c r="C2300" i="3"/>
  <c r="E2300" i="3" s="1"/>
  <c r="G2761" i="3"/>
  <c r="G2936" i="3" s="1"/>
  <c r="D2761" i="3"/>
  <c r="C2936" i="3" s="1"/>
  <c r="J2761" i="3"/>
  <c r="C103" i="3"/>
  <c r="E103" i="3" s="1"/>
  <c r="D21" i="3"/>
  <c r="C195" i="3" s="1"/>
  <c r="G21" i="3"/>
  <c r="G195" i="3" s="1"/>
  <c r="J21" i="3"/>
  <c r="D20" i="3"/>
  <c r="C194" i="3" s="1"/>
  <c r="G20" i="3"/>
  <c r="G194" i="3" s="1"/>
  <c r="J20" i="3"/>
  <c r="C1811" i="3"/>
  <c r="C786" i="3"/>
  <c r="E786" i="3" s="1"/>
  <c r="C780" i="3"/>
  <c r="C817" i="3" s="1"/>
  <c r="C337" i="3"/>
  <c r="C794" i="3"/>
  <c r="C833" i="3"/>
  <c r="C2802" i="3"/>
  <c r="G1764" i="3"/>
  <c r="G1939" i="3" s="1"/>
  <c r="D1764" i="3"/>
  <c r="C1939" i="3" s="1"/>
  <c r="J1764" i="3"/>
  <c r="C815" i="3"/>
  <c r="D2245" i="3"/>
  <c r="C2420" i="3" s="1"/>
  <c r="J2245" i="3"/>
  <c r="G2245" i="3"/>
  <c r="G2420" i="3" s="1"/>
  <c r="J524" i="3"/>
  <c r="G524" i="3"/>
  <c r="G699" i="3" s="1"/>
  <c r="D524" i="3"/>
  <c r="C699" i="3" s="1"/>
  <c r="G1258" i="3"/>
  <c r="G1433" i="3" s="1"/>
  <c r="D1258" i="3"/>
  <c r="C1433" i="3" s="1"/>
  <c r="J1258" i="3"/>
  <c r="C2084" i="3"/>
  <c r="E2084" i="3" s="1"/>
  <c r="C2843" i="3"/>
  <c r="C808" i="3"/>
  <c r="C1586" i="3"/>
  <c r="C582" i="3"/>
  <c r="E582" i="3" s="1"/>
  <c r="C1341" i="3"/>
  <c r="C2054" i="3"/>
  <c r="E2054" i="3" s="1"/>
  <c r="C2780" i="3"/>
  <c r="E2780" i="3" s="1"/>
  <c r="C331" i="3"/>
  <c r="E331" i="3" s="1"/>
  <c r="C545" i="3"/>
  <c r="C1310" i="3"/>
  <c r="G1769" i="3"/>
  <c r="G1944" i="3" s="1"/>
  <c r="D1769" i="3"/>
  <c r="C1944" i="3" s="1"/>
  <c r="J1769" i="3"/>
  <c r="C2826" i="3"/>
  <c r="C1588" i="3"/>
  <c r="C1542" i="3"/>
  <c r="C60" i="3"/>
  <c r="C62" i="3"/>
  <c r="C67" i="3"/>
  <c r="C48" i="3"/>
  <c r="C46" i="3"/>
  <c r="C55" i="3"/>
  <c r="J29" i="3"/>
  <c r="G29" i="3"/>
  <c r="G203" i="3" s="1"/>
  <c r="D29" i="3"/>
  <c r="C203" i="3" s="1"/>
  <c r="C97" i="3"/>
  <c r="C108" i="3"/>
  <c r="E108" i="3" s="1"/>
  <c r="J32" i="3"/>
  <c r="G32" i="3"/>
  <c r="G206" i="3" s="1"/>
  <c r="D32" i="3"/>
  <c r="C206" i="3" s="1"/>
  <c r="J11" i="3"/>
  <c r="G11" i="3"/>
  <c r="G185" i="3" s="1"/>
  <c r="D11" i="3"/>
  <c r="C185" i="3" s="1"/>
  <c r="C93" i="3"/>
  <c r="C90" i="3"/>
  <c r="C845" i="3"/>
  <c r="J2753" i="3"/>
  <c r="D2753" i="3"/>
  <c r="C2928" i="3" s="1"/>
  <c r="G2753" i="3"/>
  <c r="G2928" i="3" s="1"/>
  <c r="C315" i="3"/>
  <c r="E315" i="3" s="1"/>
  <c r="J1015" i="3"/>
  <c r="G1015" i="3"/>
  <c r="G1190" i="3" s="1"/>
  <c r="D1015" i="3"/>
  <c r="C1190" i="3" s="1"/>
  <c r="C2572" i="3"/>
  <c r="C341" i="3"/>
  <c r="E341" i="3" s="1"/>
  <c r="C2783" i="3"/>
  <c r="J261" i="3"/>
  <c r="G261" i="3"/>
  <c r="G435" i="3" s="1"/>
  <c r="D261" i="3"/>
  <c r="C435" i="3" s="1"/>
  <c r="F1527" i="3"/>
  <c r="C1602" i="3" s="1"/>
  <c r="C1571" i="3"/>
  <c r="C302" i="3"/>
  <c r="G2256" i="3"/>
  <c r="G2431" i="3" s="1"/>
  <c r="D2256" i="3"/>
  <c r="C2431" i="3" s="1"/>
  <c r="J2256" i="3"/>
  <c r="C1303" i="3"/>
  <c r="C847" i="3"/>
  <c r="E847" i="3" s="1"/>
  <c r="C2294" i="3"/>
  <c r="E2294" i="3" s="1"/>
  <c r="C319" i="3"/>
  <c r="J2014" i="3"/>
  <c r="D2014" i="3"/>
  <c r="C2189" i="3" s="1"/>
  <c r="G2014" i="3"/>
  <c r="G2189" i="3" s="1"/>
  <c r="C298" i="3"/>
  <c r="G1021" i="3"/>
  <c r="G1196" i="3" s="1"/>
  <c r="J1021" i="3"/>
  <c r="D1021" i="3"/>
  <c r="C1196" i="3" s="1"/>
  <c r="C2581" i="3"/>
  <c r="E2581" i="3" s="1"/>
  <c r="J1011" i="3"/>
  <c r="G1011" i="3"/>
  <c r="G1186" i="3" s="1"/>
  <c r="D1011" i="3"/>
  <c r="C1186" i="3" s="1"/>
  <c r="G1508" i="3"/>
  <c r="G1683" i="3" s="1"/>
  <c r="D1508" i="3"/>
  <c r="C1683" i="3" s="1"/>
  <c r="J1508" i="3"/>
  <c r="C2309" i="3"/>
  <c r="J2514" i="3"/>
  <c r="D2514" i="3"/>
  <c r="C2689" i="3" s="1"/>
  <c r="G2514" i="3"/>
  <c r="G2689" i="3" s="1"/>
  <c r="J2764" i="3"/>
  <c r="G2764" i="3"/>
  <c r="G2939" i="3" s="1"/>
  <c r="D2764" i="3"/>
  <c r="C2939" i="3" s="1"/>
  <c r="C800" i="3"/>
  <c r="C1296" i="3"/>
  <c r="C1794" i="3"/>
  <c r="C2297" i="3"/>
  <c r="E2297" i="3" s="1"/>
  <c r="G2494" i="3"/>
  <c r="G2669" i="3" s="1"/>
  <c r="D2494" i="3"/>
  <c r="C2669" i="3" s="1"/>
  <c r="J2494" i="3"/>
  <c r="C2817" i="3"/>
  <c r="C584" i="3"/>
  <c r="E584" i="3" s="1"/>
  <c r="C1081" i="3"/>
  <c r="E1081" i="3" s="1"/>
  <c r="C1580" i="3"/>
  <c r="G1995" i="3"/>
  <c r="G2170" i="3" s="1"/>
  <c r="D1995" i="3"/>
  <c r="C2170" i="3" s="1"/>
  <c r="J1995" i="3"/>
  <c r="C2786" i="3"/>
  <c r="C293" i="3"/>
  <c r="E293" i="3" s="1"/>
  <c r="J269" i="3"/>
  <c r="D269" i="3"/>
  <c r="C443" i="3" s="1"/>
  <c r="G269" i="3"/>
  <c r="G443" i="3" s="1"/>
  <c r="C597" i="3"/>
  <c r="E597" i="3" s="1"/>
  <c r="C853" i="3"/>
  <c r="D1025" i="3"/>
  <c r="C1200" i="3" s="1"/>
  <c r="G1025" i="3"/>
  <c r="G1200" i="3" s="1"/>
  <c r="J1025" i="3"/>
  <c r="C1348" i="3"/>
  <c r="C1546" i="3"/>
  <c r="J1520" i="3"/>
  <c r="G1520" i="3"/>
  <c r="G1695" i="3" s="1"/>
  <c r="D1520" i="3"/>
  <c r="C1695" i="3" s="1"/>
  <c r="C1826" i="3"/>
  <c r="C2090" i="3"/>
  <c r="C2292" i="3"/>
  <c r="J2268" i="3"/>
  <c r="G2268" i="3"/>
  <c r="G2443" i="3" s="1"/>
  <c r="D2268" i="3"/>
  <c r="C2443" i="3" s="1"/>
  <c r="C2578" i="3"/>
  <c r="C2787" i="3"/>
  <c r="G2770" i="3"/>
  <c r="G2945" i="3" s="1"/>
  <c r="D2770" i="3"/>
  <c r="C2945" i="3" s="1"/>
  <c r="J2770" i="3"/>
  <c r="C1344" i="3"/>
  <c r="E1344" i="3" s="1"/>
  <c r="I2025" i="3"/>
  <c r="J1994" i="3"/>
  <c r="G1994" i="3"/>
  <c r="G2169" i="3" s="1"/>
  <c r="D1994" i="3"/>
  <c r="C2169" i="3" s="1"/>
  <c r="C540" i="3"/>
  <c r="C1326" i="3"/>
  <c r="E1326" i="3" s="1"/>
  <c r="C2085" i="3"/>
  <c r="E2085" i="3" s="1"/>
  <c r="J276" i="3"/>
  <c r="G276" i="3"/>
  <c r="G450" i="3" s="1"/>
  <c r="D276" i="3"/>
  <c r="C450" i="3" s="1"/>
  <c r="C1351" i="3"/>
  <c r="C2079" i="3"/>
  <c r="G2745" i="3"/>
  <c r="G2920" i="3" s="1"/>
  <c r="J2745" i="3"/>
  <c r="D2745" i="3"/>
  <c r="C2920" i="3" s="1"/>
  <c r="C352" i="3"/>
  <c r="C580" i="3"/>
  <c r="C790" i="3"/>
  <c r="E790" i="3" s="1"/>
  <c r="J761" i="3"/>
  <c r="D761" i="3"/>
  <c r="C936" i="3" s="1"/>
  <c r="G761" i="3"/>
  <c r="G936" i="3" s="1"/>
  <c r="C1075" i="3"/>
  <c r="C1305" i="3"/>
  <c r="D1247" i="3"/>
  <c r="C1422" i="3" s="1"/>
  <c r="G1247" i="3"/>
  <c r="G1422" i="3" s="1"/>
  <c r="J1247" i="3"/>
  <c r="I1278" i="3"/>
  <c r="C1578" i="3"/>
  <c r="C1796" i="3"/>
  <c r="C2052" i="3"/>
  <c r="G2004" i="3"/>
  <c r="G2179" i="3" s="1"/>
  <c r="D2004" i="3"/>
  <c r="C2179" i="3" s="1"/>
  <c r="J2004" i="3"/>
  <c r="C2343" i="3"/>
  <c r="C2542" i="3"/>
  <c r="D2509" i="3"/>
  <c r="C2684" i="3" s="1"/>
  <c r="J2509" i="3"/>
  <c r="G2509" i="3"/>
  <c r="G2684" i="3" s="1"/>
  <c r="C2832" i="3"/>
  <c r="C1097" i="3"/>
  <c r="J1772" i="3"/>
  <c r="G1772" i="3"/>
  <c r="G1947" i="3" s="1"/>
  <c r="D1772" i="3"/>
  <c r="C1947" i="3" s="1"/>
  <c r="J2504" i="3"/>
  <c r="G2504" i="3"/>
  <c r="G2679" i="3" s="1"/>
  <c r="D2504" i="3"/>
  <c r="C2679" i="3" s="1"/>
  <c r="C827" i="3"/>
  <c r="D1498" i="3"/>
  <c r="C1673" i="3" s="1"/>
  <c r="J1498" i="3"/>
  <c r="G1498" i="3"/>
  <c r="G1673" i="3" s="1"/>
  <c r="J2261" i="3"/>
  <c r="G2261" i="3"/>
  <c r="G2436" i="3" s="1"/>
  <c r="D2261" i="3"/>
  <c r="C2436" i="3" s="1"/>
  <c r="G506" i="3"/>
  <c r="G681" i="3" s="1"/>
  <c r="D506" i="3"/>
  <c r="C681" i="3" s="1"/>
  <c r="J506" i="3"/>
  <c r="C1534" i="3"/>
  <c r="C2337" i="3"/>
  <c r="E2337" i="3" s="1"/>
  <c r="C292" i="3"/>
  <c r="E292" i="3" s="1"/>
  <c r="J260" i="3"/>
  <c r="G260" i="3"/>
  <c r="G434" i="3" s="1"/>
  <c r="D260" i="3"/>
  <c r="C434" i="3" s="1"/>
  <c r="J513" i="3"/>
  <c r="G513" i="3"/>
  <c r="G688" i="3" s="1"/>
  <c r="D513" i="3"/>
  <c r="C688" i="3" s="1"/>
  <c r="C836" i="3"/>
  <c r="E836" i="3" s="1"/>
  <c r="D1008" i="3"/>
  <c r="C1183" i="3" s="1"/>
  <c r="J1008" i="3"/>
  <c r="G1008" i="3"/>
  <c r="G1183" i="3" s="1"/>
  <c r="C1331" i="3"/>
  <c r="C1535" i="3"/>
  <c r="G1511" i="3"/>
  <c r="G1686" i="3" s="1"/>
  <c r="D1511" i="3"/>
  <c r="C1686" i="3" s="1"/>
  <c r="J1511" i="3"/>
  <c r="C1842" i="3"/>
  <c r="C2073" i="3"/>
  <c r="C2308" i="3"/>
  <c r="G2267" i="3"/>
  <c r="G2442" i="3" s="1"/>
  <c r="D2267" i="3"/>
  <c r="C2442" i="3" s="1"/>
  <c r="J2267" i="3"/>
  <c r="F2523" i="3"/>
  <c r="C2598" i="3" s="1"/>
  <c r="C2567" i="3"/>
  <c r="C2803" i="3"/>
  <c r="J2752" i="3"/>
  <c r="D2752" i="3"/>
  <c r="C2927" i="3" s="1"/>
  <c r="G2752" i="3"/>
  <c r="G2927" i="3" s="1"/>
  <c r="G1271" i="3"/>
  <c r="G1446" i="3" s="1"/>
  <c r="D1271" i="3"/>
  <c r="C1446" i="3" s="1"/>
  <c r="J1271" i="3"/>
  <c r="C2307" i="3"/>
  <c r="C542" i="3"/>
  <c r="E542" i="3" s="1"/>
  <c r="C1300" i="3"/>
  <c r="E1300" i="3" s="1"/>
  <c r="C2087" i="3"/>
  <c r="E2087" i="3" s="1"/>
  <c r="C356" i="3"/>
  <c r="D1024" i="3"/>
  <c r="C1199" i="3" s="1"/>
  <c r="G1024" i="3"/>
  <c r="G1199" i="3" s="1"/>
  <c r="J1024" i="3"/>
  <c r="D1760" i="3"/>
  <c r="C1935" i="3" s="1"/>
  <c r="J1760" i="3"/>
  <c r="G1760" i="3"/>
  <c r="G1935" i="3" s="1"/>
  <c r="G2498" i="3"/>
  <c r="G2673" i="3" s="1"/>
  <c r="D2498" i="3"/>
  <c r="C2673" i="3" s="1"/>
  <c r="J2498" i="3"/>
  <c r="C336" i="3"/>
  <c r="E336" i="3" s="1"/>
  <c r="C551" i="3"/>
  <c r="E551" i="3" s="1"/>
  <c r="C788" i="3"/>
  <c r="J778" i="3"/>
  <c r="G778" i="3"/>
  <c r="G953" i="3" s="1"/>
  <c r="D778" i="3"/>
  <c r="C953" i="3" s="1"/>
  <c r="C1092" i="3"/>
  <c r="C1307" i="3"/>
  <c r="E1307" i="3" s="1"/>
  <c r="G1264" i="3"/>
  <c r="G1439" i="3" s="1"/>
  <c r="D1264" i="3"/>
  <c r="C1439" i="3" s="1"/>
  <c r="J1264" i="3"/>
  <c r="C1587" i="3"/>
  <c r="C1805" i="3"/>
  <c r="C2036" i="3"/>
  <c r="E2036" i="3" s="1"/>
  <c r="G2005" i="3"/>
  <c r="G2180" i="3" s="1"/>
  <c r="D2005" i="3"/>
  <c r="C2180" i="3" s="1"/>
  <c r="J2005" i="3"/>
  <c r="C2327" i="3"/>
  <c r="C2545" i="3"/>
  <c r="E2545" i="3" s="1"/>
  <c r="J2493" i="3"/>
  <c r="G2493" i="3"/>
  <c r="G2668" i="3" s="1"/>
  <c r="D2493" i="3"/>
  <c r="C2668" i="3" s="1"/>
  <c r="F2772" i="3"/>
  <c r="C2847" i="3" s="1"/>
  <c r="C2816" i="3"/>
  <c r="F1835" i="3" l="1"/>
  <c r="F1829" i="3"/>
  <c r="D1844" i="3"/>
  <c r="F597" i="3"/>
  <c r="F1831" i="3"/>
  <c r="F1809" i="3"/>
  <c r="F1804" i="3"/>
  <c r="F1784" i="3"/>
  <c r="D1851" i="3"/>
  <c r="F1808" i="3"/>
  <c r="D1796" i="3"/>
  <c r="F1785" i="3"/>
  <c r="D1782" i="3"/>
  <c r="D545" i="3"/>
  <c r="D541" i="3"/>
  <c r="F1307" i="3"/>
  <c r="F51" i="3"/>
  <c r="F2795" i="3"/>
  <c r="F2788" i="3"/>
  <c r="F2296" i="3"/>
  <c r="F2337" i="3"/>
  <c r="F1308" i="3"/>
  <c r="F1306" i="3"/>
  <c r="F1343" i="3"/>
  <c r="D2843" i="3"/>
  <c r="D2320" i="3"/>
  <c r="F2284" i="3"/>
  <c r="F2321" i="3"/>
  <c r="F2841" i="3"/>
  <c r="F1324" i="3"/>
  <c r="D2286" i="3"/>
  <c r="D2292" i="3"/>
  <c r="D2839" i="3"/>
  <c r="D2309" i="3"/>
  <c r="D1587" i="3"/>
  <c r="F1300" i="3"/>
  <c r="F2297" i="3"/>
  <c r="F2825" i="3"/>
  <c r="D2798" i="3"/>
  <c r="D2806" i="3"/>
  <c r="F2579" i="3"/>
  <c r="D1542" i="3"/>
  <c r="F2818" i="3"/>
  <c r="F2086" i="3"/>
  <c r="F1557" i="3"/>
  <c r="F2829" i="3"/>
  <c r="D2803" i="3"/>
  <c r="F2780" i="3"/>
  <c r="F1339" i="3"/>
  <c r="D2796" i="3"/>
  <c r="F2792" i="3"/>
  <c r="D2794" i="3"/>
  <c r="F2041" i="3"/>
  <c r="F1309" i="3"/>
  <c r="D2793" i="3"/>
  <c r="F2828" i="3"/>
  <c r="F2844" i="3"/>
  <c r="F1593" i="3"/>
  <c r="F2807" i="3"/>
  <c r="D2805" i="3"/>
  <c r="F2036" i="3"/>
  <c r="D1598" i="3"/>
  <c r="D2816" i="3"/>
  <c r="D1534" i="3"/>
  <c r="D2786" i="3"/>
  <c r="D1349" i="3"/>
  <c r="F2051" i="3"/>
  <c r="D2842" i="3"/>
  <c r="F2084" i="3"/>
  <c r="D1552" i="3"/>
  <c r="D2785" i="3"/>
  <c r="F1560" i="3"/>
  <c r="D1296" i="3"/>
  <c r="F2823" i="3"/>
  <c r="D2809" i="3"/>
  <c r="F2782" i="3"/>
  <c r="D2804" i="3"/>
  <c r="F2593" i="3"/>
  <c r="D2047" i="3"/>
  <c r="F2087" i="3"/>
  <c r="F2034" i="3"/>
  <c r="D1579" i="3"/>
  <c r="D1535" i="3"/>
  <c r="F2070" i="3"/>
  <c r="F1346" i="3"/>
  <c r="D2567" i="3"/>
  <c r="F2085" i="3"/>
  <c r="D2826" i="3"/>
  <c r="D1284" i="3"/>
  <c r="D2840" i="3"/>
  <c r="F2055" i="3"/>
  <c r="D2819" i="3"/>
  <c r="F1849" i="3"/>
  <c r="F591" i="3"/>
  <c r="F1581" i="3"/>
  <c r="F1833" i="3"/>
  <c r="F2072" i="3"/>
  <c r="D1092" i="3"/>
  <c r="F313" i="3"/>
  <c r="D853" i="3"/>
  <c r="F108" i="3"/>
  <c r="F103" i="3"/>
  <c r="F304" i="3"/>
  <c r="D2301" i="3"/>
  <c r="F849" i="3"/>
  <c r="D1549" i="3"/>
  <c r="D2834" i="3"/>
  <c r="F2093" i="3"/>
  <c r="F306" i="3"/>
  <c r="F1099" i="3"/>
  <c r="F1081" i="3"/>
  <c r="D83" i="3"/>
  <c r="D2308" i="3"/>
  <c r="D2343" i="3"/>
  <c r="F2053" i="3"/>
  <c r="D1539" i="3"/>
  <c r="D2298" i="3"/>
  <c r="F1093" i="3"/>
  <c r="F1291" i="3"/>
  <c r="F836" i="3"/>
  <c r="F292" i="3"/>
  <c r="D2344" i="3"/>
  <c r="D2340" i="3"/>
  <c r="F311" i="3"/>
  <c r="F336" i="3"/>
  <c r="E2826" i="3"/>
  <c r="F2826" i="3" s="1"/>
  <c r="D850" i="3"/>
  <c r="F793" i="3"/>
  <c r="F2569" i="3"/>
  <c r="F2539" i="3"/>
  <c r="D317" i="3"/>
  <c r="D1583" i="3"/>
  <c r="F307" i="3"/>
  <c r="D1575" i="3"/>
  <c r="F1574" i="3"/>
  <c r="F852" i="3"/>
  <c r="F804" i="3"/>
  <c r="D1792" i="3"/>
  <c r="D1820" i="3"/>
  <c r="F809" i="3"/>
  <c r="D1835" i="3"/>
  <c r="F1787" i="3"/>
  <c r="D1809" i="3"/>
  <c r="F831" i="3"/>
  <c r="D1541" i="3"/>
  <c r="F599" i="3"/>
  <c r="D1839" i="3"/>
  <c r="D1331" i="3"/>
  <c r="D1578" i="3"/>
  <c r="E1583" i="3"/>
  <c r="F1583" i="3" s="1"/>
  <c r="F341" i="3"/>
  <c r="D1588" i="3"/>
  <c r="D833" i="3"/>
  <c r="F1100" i="3"/>
  <c r="F1544" i="3"/>
  <c r="D1288" i="3"/>
  <c r="F1562" i="3"/>
  <c r="D1831" i="3"/>
  <c r="D303" i="3"/>
  <c r="D305" i="3"/>
  <c r="D1823" i="3"/>
  <c r="D791" i="3"/>
  <c r="D1597" i="3"/>
  <c r="E1578" i="3"/>
  <c r="F1578" i="3" s="1"/>
  <c r="D797" i="3"/>
  <c r="D1589" i="3"/>
  <c r="D308" i="3"/>
  <c r="D1813" i="3"/>
  <c r="F2075" i="3"/>
  <c r="D1564" i="3"/>
  <c r="F1323" i="3"/>
  <c r="F353" i="3"/>
  <c r="F340" i="3"/>
  <c r="D802" i="3"/>
  <c r="D1543" i="3"/>
  <c r="F812" i="3"/>
  <c r="D841" i="3"/>
  <c r="F835" i="3"/>
  <c r="E853" i="3"/>
  <c r="F853" i="3" s="1"/>
  <c r="F790" i="3"/>
  <c r="D1586" i="3"/>
  <c r="D1811" i="3"/>
  <c r="D1599" i="3"/>
  <c r="F1837" i="3"/>
  <c r="D1556" i="3"/>
  <c r="D1834" i="3"/>
  <c r="D1837" i="3"/>
  <c r="E1579" i="3"/>
  <c r="F1579" i="3" s="1"/>
  <c r="F309" i="3"/>
  <c r="F345" i="3"/>
  <c r="D1806" i="3"/>
  <c r="D1794" i="3"/>
  <c r="D298" i="3"/>
  <c r="D1303" i="3"/>
  <c r="D815" i="3"/>
  <c r="F828" i="3"/>
  <c r="F544" i="3"/>
  <c r="D1600" i="3"/>
  <c r="F851" i="3"/>
  <c r="F1596" i="3"/>
  <c r="D1802" i="3"/>
  <c r="D799" i="3"/>
  <c r="F559" i="3"/>
  <c r="D1551" i="3"/>
  <c r="D1573" i="3"/>
  <c r="E1811" i="3"/>
  <c r="F1811" i="3" s="1"/>
  <c r="D1562" i="3"/>
  <c r="D1554" i="3"/>
  <c r="D1786" i="3"/>
  <c r="D1557" i="3"/>
  <c r="F357" i="3"/>
  <c r="D1827" i="3"/>
  <c r="F1824" i="3"/>
  <c r="D1585" i="3"/>
  <c r="F1553" i="3"/>
  <c r="D1596" i="3"/>
  <c r="F59" i="3"/>
  <c r="F2299" i="3"/>
  <c r="D810" i="3"/>
  <c r="D1790" i="3"/>
  <c r="F792" i="3"/>
  <c r="D842" i="3"/>
  <c r="D808" i="3"/>
  <c r="D1800" i="3"/>
  <c r="F840" i="3"/>
  <c r="F1848" i="3"/>
  <c r="D1836" i="3"/>
  <c r="D1822" i="3"/>
  <c r="D1593" i="3"/>
  <c r="D1842" i="3"/>
  <c r="D1348" i="3"/>
  <c r="F551" i="3"/>
  <c r="E1284" i="3"/>
  <c r="F1284" i="3" s="1"/>
  <c r="F1344" i="3"/>
  <c r="F847" i="3"/>
  <c r="D1602" i="3"/>
  <c r="D845" i="3"/>
  <c r="E1844" i="3"/>
  <c r="F1844" i="3" s="1"/>
  <c r="F2054" i="3"/>
  <c r="D1537" i="3"/>
  <c r="F844" i="3"/>
  <c r="F2319" i="3"/>
  <c r="F1313" i="3"/>
  <c r="F802" i="3"/>
  <c r="F2330" i="3"/>
  <c r="D1555" i="3"/>
  <c r="F2325" i="3"/>
  <c r="D2336" i="3"/>
  <c r="D1789" i="3"/>
  <c r="F339" i="3"/>
  <c r="D2283" i="3"/>
  <c r="D1828" i="3"/>
  <c r="F1591" i="3"/>
  <c r="D1544" i="3"/>
  <c r="F2097" i="3"/>
  <c r="F1828" i="3"/>
  <c r="D1793" i="3"/>
  <c r="D1829" i="3"/>
  <c r="D1581" i="3"/>
  <c r="D1798" i="3"/>
  <c r="D1538" i="3"/>
  <c r="F1558" i="3"/>
  <c r="D1582" i="3"/>
  <c r="F342" i="3"/>
  <c r="D1808" i="3"/>
  <c r="F542" i="3"/>
  <c r="F1083" i="3"/>
  <c r="D827" i="3"/>
  <c r="F1322" i="3"/>
  <c r="F2294" i="3"/>
  <c r="D1571" i="3"/>
  <c r="D794" i="3"/>
  <c r="F2059" i="3"/>
  <c r="D1848" i="3"/>
  <c r="D1787" i="3"/>
  <c r="D347" i="3"/>
  <c r="D577" i="3"/>
  <c r="F1338" i="3"/>
  <c r="D1807" i="3"/>
  <c r="D1846" i="3"/>
  <c r="D1547" i="3"/>
  <c r="D1098" i="3"/>
  <c r="F2339" i="3"/>
  <c r="D1840" i="3"/>
  <c r="D1821" i="3"/>
  <c r="F2048" i="3"/>
  <c r="F300" i="3"/>
  <c r="D1540" i="3"/>
  <c r="F2845" i="3"/>
  <c r="E1792" i="3"/>
  <c r="F1792" i="3" s="1"/>
  <c r="F846" i="3"/>
  <c r="D1791" i="3"/>
  <c r="D2838" i="3"/>
  <c r="D1847" i="3"/>
  <c r="F89" i="3"/>
  <c r="D1830" i="3"/>
  <c r="D1572" i="3"/>
  <c r="D1553" i="3"/>
  <c r="D1833" i="3"/>
  <c r="D1591" i="3"/>
  <c r="D1335" i="3"/>
  <c r="D318" i="3"/>
  <c r="D2571" i="3"/>
  <c r="D110" i="3"/>
  <c r="E110" i="3"/>
  <c r="F110" i="3" s="1"/>
  <c r="E298" i="3"/>
  <c r="F298" i="3" s="1"/>
  <c r="D2071" i="3"/>
  <c r="F2591" i="3"/>
  <c r="F63" i="3"/>
  <c r="F2038" i="3"/>
  <c r="F2576" i="3"/>
  <c r="D332" i="3"/>
  <c r="D1079" i="3"/>
  <c r="D2556" i="3"/>
  <c r="F330" i="3"/>
  <c r="F595" i="3"/>
  <c r="D105" i="3"/>
  <c r="D2081" i="3"/>
  <c r="D2577" i="3"/>
  <c r="D106" i="3"/>
  <c r="D1085" i="3"/>
  <c r="D2076" i="3"/>
  <c r="D50" i="3"/>
  <c r="F2045" i="3"/>
  <c r="D2836" i="3"/>
  <c r="E1555" i="3"/>
  <c r="F1555" i="3" s="1"/>
  <c r="E1821" i="3"/>
  <c r="F1821" i="3" s="1"/>
  <c r="D2821" i="3"/>
  <c r="D2073" i="3"/>
  <c r="D2542" i="3"/>
  <c r="D1075" i="3"/>
  <c r="F2820" i="3"/>
  <c r="D2787" i="3"/>
  <c r="F293" i="3"/>
  <c r="F584" i="3"/>
  <c r="F69" i="3"/>
  <c r="D2802" i="3"/>
  <c r="D2553" i="3"/>
  <c r="D2792" i="3"/>
  <c r="D351" i="3"/>
  <c r="F299" i="3"/>
  <c r="D2596" i="3"/>
  <c r="E1794" i="3"/>
  <c r="F1794" i="3" s="1"/>
  <c r="D2051" i="3"/>
  <c r="D2835" i="3"/>
  <c r="D825" i="3"/>
  <c r="D1095" i="3"/>
  <c r="D340" i="3"/>
  <c r="E1079" i="3"/>
  <c r="F1079" i="3" s="1"/>
  <c r="E1834" i="3"/>
  <c r="F1834" i="3" s="1"/>
  <c r="E1541" i="3"/>
  <c r="F1541" i="3" s="1"/>
  <c r="D355" i="3"/>
  <c r="D52" i="3"/>
  <c r="E842" i="3"/>
  <c r="F842" i="3" s="1"/>
  <c r="F329" i="3"/>
  <c r="E1789" i="3"/>
  <c r="F1789" i="3" s="1"/>
  <c r="D87" i="3"/>
  <c r="D53" i="3"/>
  <c r="D1550" i="3"/>
  <c r="D1340" i="3"/>
  <c r="D1574" i="3"/>
  <c r="D85" i="3"/>
  <c r="D2043" i="3"/>
  <c r="D2088" i="3"/>
  <c r="F109" i="3"/>
  <c r="D320" i="3"/>
  <c r="F301" i="3"/>
  <c r="D2543" i="3"/>
  <c r="D1086" i="3"/>
  <c r="D1080" i="3"/>
  <c r="D89" i="3"/>
  <c r="F2575" i="3"/>
  <c r="F2091" i="3"/>
  <c r="D2083" i="3"/>
  <c r="F44" i="3"/>
  <c r="D99" i="3"/>
  <c r="D314" i="3"/>
  <c r="D61" i="3"/>
  <c r="E2785" i="3"/>
  <c r="F2785" i="3" s="1"/>
  <c r="D2057" i="3"/>
  <c r="D2082" i="3"/>
  <c r="D2069" i="3"/>
  <c r="D2847" i="3"/>
  <c r="D2052" i="3"/>
  <c r="D1351" i="3"/>
  <c r="D2090" i="3"/>
  <c r="D60" i="3"/>
  <c r="D1310" i="3"/>
  <c r="F2583" i="3"/>
  <c r="D1286" i="3"/>
  <c r="D51" i="3"/>
  <c r="D2570" i="3"/>
  <c r="F2092" i="3"/>
  <c r="D1104" i="3"/>
  <c r="F295" i="3"/>
  <c r="D1346" i="3"/>
  <c r="D566" i="3"/>
  <c r="D109" i="3"/>
  <c r="D338" i="3"/>
  <c r="F2533" i="3"/>
  <c r="D57" i="3"/>
  <c r="D1289" i="3"/>
  <c r="F53" i="3"/>
  <c r="D2799" i="3"/>
  <c r="F811" i="3"/>
  <c r="E1543" i="3"/>
  <c r="F1543" i="3" s="1"/>
  <c r="D1334" i="3"/>
  <c r="E1830" i="3"/>
  <c r="F1830" i="3" s="1"/>
  <c r="D1301" i="3"/>
  <c r="D1342" i="3"/>
  <c r="D69" i="3"/>
  <c r="E1540" i="3"/>
  <c r="F1540" i="3" s="1"/>
  <c r="D1329" i="3"/>
  <c r="E810" i="3"/>
  <c r="F810" i="3" s="1"/>
  <c r="D2827" i="3"/>
  <c r="F2346" i="3"/>
  <c r="D2790" i="3"/>
  <c r="E1597" i="3"/>
  <c r="F1597" i="3" s="1"/>
  <c r="F561" i="3"/>
  <c r="F2043" i="3"/>
  <c r="D2323" i="3"/>
  <c r="D2040" i="3"/>
  <c r="E1793" i="3"/>
  <c r="F1793" i="3" s="1"/>
  <c r="D2100" i="3"/>
  <c r="F2549" i="3"/>
  <c r="F57" i="3"/>
  <c r="F2042" i="3"/>
  <c r="D2087" i="3"/>
  <c r="D107" i="3"/>
  <c r="D1073" i="3"/>
  <c r="D2095" i="3"/>
  <c r="D356" i="3"/>
  <c r="D292" i="3"/>
  <c r="D2832" i="3"/>
  <c r="F1326" i="3"/>
  <c r="F2801" i="3"/>
  <c r="D97" i="3"/>
  <c r="F582" i="3"/>
  <c r="E2821" i="3"/>
  <c r="F2821" i="3" s="1"/>
  <c r="D2096" i="3"/>
  <c r="F1285" i="3"/>
  <c r="E2052" i="3"/>
  <c r="F2052" i="3" s="1"/>
  <c r="D2074" i="3"/>
  <c r="D549" i="3"/>
  <c r="D1309" i="3"/>
  <c r="E50" i="3"/>
  <c r="F50" i="3" s="1"/>
  <c r="F52" i="3"/>
  <c r="D54" i="3"/>
  <c r="D88" i="3"/>
  <c r="D2778" i="3"/>
  <c r="E1539" i="3"/>
  <c r="F1539" i="3" s="1"/>
  <c r="D354" i="3"/>
  <c r="F2592" i="3"/>
  <c r="D2820" i="3"/>
  <c r="F310" i="3"/>
  <c r="D1328" i="3"/>
  <c r="D2828" i="3"/>
  <c r="D2094" i="3"/>
  <c r="E1351" i="3"/>
  <c r="F1351" i="3" s="1"/>
  <c r="E1552" i="3"/>
  <c r="F1552" i="3" s="1"/>
  <c r="F2333" i="3"/>
  <c r="D91" i="3"/>
  <c r="E1798" i="3"/>
  <c r="F1798" i="3" s="1"/>
  <c r="E1303" i="3"/>
  <c r="F1303" i="3" s="1"/>
  <c r="D2293" i="3"/>
  <c r="D1077" i="3"/>
  <c r="F553" i="3"/>
  <c r="D2062" i="3"/>
  <c r="D2077" i="3"/>
  <c r="D2833" i="3"/>
  <c r="D63" i="3"/>
  <c r="D2797" i="3"/>
  <c r="E2802" i="3"/>
  <c r="F2802" i="3" s="1"/>
  <c r="D1595" i="3"/>
  <c r="F1089" i="3"/>
  <c r="D2574" i="3"/>
  <c r="D44" i="3"/>
  <c r="D103" i="3"/>
  <c r="E1535" i="3"/>
  <c r="F1535" i="3" s="1"/>
  <c r="D62" i="3"/>
  <c r="E1554" i="3"/>
  <c r="F1554" i="3" s="1"/>
  <c r="F333" i="3"/>
  <c r="F86" i="3"/>
  <c r="D1102" i="3"/>
  <c r="D95" i="3"/>
  <c r="F583" i="3"/>
  <c r="E2292" i="3"/>
  <c r="F2292" i="3" s="1"/>
  <c r="F2545" i="3"/>
  <c r="F2541" i="3"/>
  <c r="D1097" i="3"/>
  <c r="E2839" i="3"/>
  <c r="F2839" i="3" s="1"/>
  <c r="D108" i="3"/>
  <c r="D337" i="3"/>
  <c r="E95" i="3"/>
  <c r="F95" i="3" s="1"/>
  <c r="D2801" i="3"/>
  <c r="D2830" i="3"/>
  <c r="D1337" i="3"/>
  <c r="E1600" i="3"/>
  <c r="F1600" i="3" s="1"/>
  <c r="F2050" i="3"/>
  <c r="D586" i="3"/>
  <c r="D86" i="3"/>
  <c r="D2049" i="3"/>
  <c r="D2841" i="3"/>
  <c r="D552" i="3"/>
  <c r="D1327" i="3"/>
  <c r="F593" i="3"/>
  <c r="D832" i="3"/>
  <c r="D2782" i="3"/>
  <c r="D2844" i="3"/>
  <c r="D82" i="3"/>
  <c r="D2291" i="3"/>
  <c r="F1347" i="3"/>
  <c r="D848" i="3"/>
  <c r="D2056" i="3"/>
  <c r="D2033" i="3"/>
  <c r="D296" i="3"/>
  <c r="D2789" i="3"/>
  <c r="D2587" i="3"/>
  <c r="D291" i="3"/>
  <c r="D795" i="3"/>
  <c r="D2280" i="3"/>
  <c r="D2299" i="3"/>
  <c r="E1545" i="3"/>
  <c r="F1545" i="3" s="1"/>
  <c r="D1545" i="3"/>
  <c r="E2031" i="3"/>
  <c r="F2031" i="3" s="1"/>
  <c r="D2031" i="3"/>
  <c r="E554" i="3"/>
  <c r="F554" i="3" s="1"/>
  <c r="D554" i="3"/>
  <c r="E1561" i="3"/>
  <c r="F1561" i="3" s="1"/>
  <c r="D1561" i="3"/>
  <c r="E1546" i="3"/>
  <c r="F1546" i="3" s="1"/>
  <c r="D1546" i="3"/>
  <c r="E2060" i="3"/>
  <c r="F2060" i="3" s="1"/>
  <c r="D2060" i="3"/>
  <c r="E1841" i="3"/>
  <c r="F1841" i="3" s="1"/>
  <c r="D1841" i="3"/>
  <c r="E346" i="3"/>
  <c r="F346" i="3" s="1"/>
  <c r="D346" i="3"/>
  <c r="E98" i="3"/>
  <c r="F98" i="3" s="1"/>
  <c r="D98" i="3"/>
  <c r="D2523" i="3"/>
  <c r="C2698" i="3" s="1"/>
  <c r="G2523" i="3"/>
  <c r="G2698" i="3" s="1"/>
  <c r="J2523" i="3"/>
  <c r="E2598" i="3"/>
  <c r="F2598" i="3" s="1"/>
  <c r="E2560" i="3"/>
  <c r="F2560" i="3" s="1"/>
  <c r="E1074" i="3"/>
  <c r="F1074" i="3" s="1"/>
  <c r="D1074" i="3"/>
  <c r="E830" i="3"/>
  <c r="F830" i="3" s="1"/>
  <c r="D830" i="3"/>
  <c r="E1838" i="3"/>
  <c r="F1838" i="3" s="1"/>
  <c r="D1838" i="3"/>
  <c r="E352" i="3"/>
  <c r="F352" i="3" s="1"/>
  <c r="D352" i="3"/>
  <c r="J285" i="3"/>
  <c r="E322" i="3"/>
  <c r="F322" i="3" s="1"/>
  <c r="D285" i="3"/>
  <c r="C459" i="3" s="1"/>
  <c r="E360" i="3"/>
  <c r="F360" i="3" s="1"/>
  <c r="G285" i="3"/>
  <c r="G459" i="3" s="1"/>
  <c r="E1843" i="3"/>
  <c r="F1843" i="3" s="1"/>
  <c r="D1843" i="3"/>
  <c r="G1278" i="3"/>
  <c r="G1453" i="3" s="1"/>
  <c r="J1278" i="3"/>
  <c r="D1278" i="3"/>
  <c r="C1453" i="3" s="1"/>
  <c r="E1315" i="3"/>
  <c r="F1315" i="3" s="1"/>
  <c r="E1353" i="3"/>
  <c r="F1353" i="3" s="1"/>
  <c r="J2025" i="3"/>
  <c r="G2025" i="3"/>
  <c r="G2200" i="3" s="1"/>
  <c r="E2062" i="3"/>
  <c r="F2062" i="3" s="1"/>
  <c r="E2100" i="3"/>
  <c r="F2100" i="3" s="1"/>
  <c r="D2025" i="3"/>
  <c r="C2200" i="3" s="1"/>
  <c r="E2578" i="3"/>
  <c r="F2578" i="3" s="1"/>
  <c r="D2578" i="3"/>
  <c r="E1826" i="3"/>
  <c r="F1826" i="3" s="1"/>
  <c r="D1826" i="3"/>
  <c r="E1580" i="3"/>
  <c r="F1580" i="3" s="1"/>
  <c r="D1580" i="3"/>
  <c r="E93" i="3"/>
  <c r="F93" i="3" s="1"/>
  <c r="D93" i="3"/>
  <c r="E55" i="3"/>
  <c r="F55" i="3" s="1"/>
  <c r="D55" i="3"/>
  <c r="E2582" i="3"/>
  <c r="F2582" i="3" s="1"/>
  <c r="D2582" i="3"/>
  <c r="E1076" i="3"/>
  <c r="F1076" i="3" s="1"/>
  <c r="D1076" i="3"/>
  <c r="E104" i="3"/>
  <c r="F104" i="3" s="1"/>
  <c r="D104" i="3"/>
  <c r="E312" i="3"/>
  <c r="F312" i="3" s="1"/>
  <c r="D312" i="3"/>
  <c r="E2824" i="3"/>
  <c r="F2824" i="3" s="1"/>
  <c r="D2824" i="3"/>
  <c r="E2585" i="3"/>
  <c r="F2585" i="3" s="1"/>
  <c r="D2585" i="3"/>
  <c r="E1559" i="3"/>
  <c r="F1559" i="3" s="1"/>
  <c r="D1559" i="3"/>
  <c r="E1797" i="3"/>
  <c r="F1797" i="3" s="1"/>
  <c r="D1797" i="3"/>
  <c r="E2535" i="3"/>
  <c r="F2535" i="3" s="1"/>
  <c r="D2535" i="3"/>
  <c r="E347" i="3"/>
  <c r="F347" i="3" s="1"/>
  <c r="E2049" i="3"/>
  <c r="F2049" i="3" s="1"/>
  <c r="E2291" i="3"/>
  <c r="F2291" i="3" s="1"/>
  <c r="E552" i="3"/>
  <c r="F552" i="3" s="1"/>
  <c r="E2543" i="3"/>
  <c r="F2543" i="3" s="1"/>
  <c r="E317" i="3"/>
  <c r="F317" i="3" s="1"/>
  <c r="F2329" i="3"/>
  <c r="E2094" i="3"/>
  <c r="F2094" i="3" s="1"/>
  <c r="E2047" i="3"/>
  <c r="F2047" i="3" s="1"/>
  <c r="D539" i="3"/>
  <c r="D585" i="3"/>
  <c r="E2577" i="3"/>
  <c r="F2577" i="3" s="1"/>
  <c r="E1301" i="3"/>
  <c r="F1301" i="3" s="1"/>
  <c r="E351" i="3"/>
  <c r="F351" i="3" s="1"/>
  <c r="D597" i="3"/>
  <c r="E106" i="3"/>
  <c r="F106" i="3" s="1"/>
  <c r="E2836" i="3"/>
  <c r="F2836" i="3" s="1"/>
  <c r="D587" i="3"/>
  <c r="E1075" i="3"/>
  <c r="F1075" i="3" s="1"/>
  <c r="D2546" i="3"/>
  <c r="D2558" i="3"/>
  <c r="F2300" i="3"/>
  <c r="D2547" i="3"/>
  <c r="E797" i="3"/>
  <c r="F797" i="3" s="1"/>
  <c r="F2531" i="3"/>
  <c r="E1086" i="3"/>
  <c r="F1086" i="3" s="1"/>
  <c r="E2340" i="3"/>
  <c r="F2340" i="3" s="1"/>
  <c r="D575" i="3"/>
  <c r="F2544" i="3"/>
  <c r="D548" i="3"/>
  <c r="E2076" i="3"/>
  <c r="F2076" i="3" s="1"/>
  <c r="E585" i="3"/>
  <c r="F585" i="3" s="1"/>
  <c r="F331" i="3"/>
  <c r="F805" i="3"/>
  <c r="E2033" i="3"/>
  <c r="F2033" i="3" s="1"/>
  <c r="D812" i="3"/>
  <c r="F2568" i="3"/>
  <c r="D2598" i="3"/>
  <c r="E1573" i="3"/>
  <c r="F1573" i="3" s="1"/>
  <c r="D2581" i="3"/>
  <c r="D315" i="3"/>
  <c r="D331" i="3"/>
  <c r="D2084" i="3"/>
  <c r="E1839" i="3"/>
  <c r="F1839" i="3" s="1"/>
  <c r="D817" i="3"/>
  <c r="D1100" i="3"/>
  <c r="E1585" i="3"/>
  <c r="F1585" i="3" s="1"/>
  <c r="E1807" i="3"/>
  <c r="F1807" i="3" s="1"/>
  <c r="F1035" i="3"/>
  <c r="E2799" i="3"/>
  <c r="F2799" i="3" s="1"/>
  <c r="D2042" i="3"/>
  <c r="D1035" i="3"/>
  <c r="E318" i="3"/>
  <c r="F318" i="3" s="1"/>
  <c r="E2833" i="3"/>
  <c r="F2833" i="3" s="1"/>
  <c r="D1336" i="3"/>
  <c r="E2283" i="3"/>
  <c r="F2283" i="3" s="1"/>
  <c r="D342" i="3"/>
  <c r="D2041" i="3"/>
  <c r="E1336" i="3"/>
  <c r="F1336" i="3" s="1"/>
  <c r="F834" i="3"/>
  <c r="E1340" i="3"/>
  <c r="F1340" i="3" s="1"/>
  <c r="E2838" i="3"/>
  <c r="F2838" i="3" s="1"/>
  <c r="F2322" i="3"/>
  <c r="D313" i="3"/>
  <c r="F1101" i="3"/>
  <c r="D2341" i="3"/>
  <c r="D1312" i="3"/>
  <c r="D2529" i="3"/>
  <c r="E2073" i="3"/>
  <c r="F2073" i="3" s="1"/>
  <c r="D807" i="3"/>
  <c r="F596" i="3"/>
  <c r="D2586" i="3"/>
  <c r="D334" i="3"/>
  <c r="E320" i="3"/>
  <c r="F320" i="3" s="1"/>
  <c r="E2842" i="3"/>
  <c r="F2842" i="3" s="1"/>
  <c r="D588" i="3"/>
  <c r="E2323" i="3"/>
  <c r="F2323" i="3" s="1"/>
  <c r="E2286" i="3"/>
  <c r="F2286" i="3" s="1"/>
  <c r="E1846" i="3"/>
  <c r="F1846" i="3" s="1"/>
  <c r="D300" i="3"/>
  <c r="D2328" i="3"/>
  <c r="E2794" i="3"/>
  <c r="F2794" i="3" s="1"/>
  <c r="D1324" i="3"/>
  <c r="E2587" i="3"/>
  <c r="F2587" i="3" s="1"/>
  <c r="E1796" i="3"/>
  <c r="F1796" i="3" s="1"/>
  <c r="E2830" i="3"/>
  <c r="F2830" i="3" s="1"/>
  <c r="E566" i="3"/>
  <c r="F566" i="3" s="1"/>
  <c r="D1315" i="3"/>
  <c r="E99" i="3"/>
  <c r="F99" i="3" s="1"/>
  <c r="F1091" i="3"/>
  <c r="E845" i="3"/>
  <c r="F845" i="3" s="1"/>
  <c r="D2829" i="3"/>
  <c r="E88" i="3"/>
  <c r="F88" i="3" s="1"/>
  <c r="E848" i="3"/>
  <c r="F848" i="3" s="1"/>
  <c r="D1353" i="3"/>
  <c r="D1101" i="3"/>
  <c r="E2778" i="3"/>
  <c r="F2778" i="3" s="1"/>
  <c r="D2537" i="3"/>
  <c r="D1294" i="3"/>
  <c r="D568" i="3"/>
  <c r="D2568" i="3"/>
  <c r="D599" i="3"/>
  <c r="F1330" i="3"/>
  <c r="E2586" i="3"/>
  <c r="F2586" i="3" s="1"/>
  <c r="E1827" i="3"/>
  <c r="F1827" i="3" s="1"/>
  <c r="E1286" i="3"/>
  <c r="F1286" i="3" s="1"/>
  <c r="D2058" i="3"/>
  <c r="E1080" i="3"/>
  <c r="F1080" i="3" s="1"/>
  <c r="E1077" i="3"/>
  <c r="F1077" i="3" s="1"/>
  <c r="E2840" i="3"/>
  <c r="F2840" i="3" s="1"/>
  <c r="D2324" i="3"/>
  <c r="D322" i="3"/>
  <c r="F1325" i="3"/>
  <c r="D2795" i="3"/>
  <c r="E1571" i="3"/>
  <c r="F1571" i="3" s="1"/>
  <c r="E1556" i="3"/>
  <c r="F1556" i="3" s="1"/>
  <c r="E1329" i="3"/>
  <c r="F1329" i="3" s="1"/>
  <c r="D2579" i="3"/>
  <c r="D1093" i="3"/>
  <c r="F839" i="3"/>
  <c r="D2072" i="3"/>
  <c r="E795" i="3"/>
  <c r="F795" i="3" s="1"/>
  <c r="F1799" i="3"/>
  <c r="D2825" i="3"/>
  <c r="D295" i="3"/>
  <c r="E97" i="3"/>
  <c r="F97" i="3" s="1"/>
  <c r="E90" i="3"/>
  <c r="F90" i="3" s="1"/>
  <c r="D90" i="3"/>
  <c r="E1345" i="3"/>
  <c r="F1345" i="3" s="1"/>
  <c r="D1345" i="3"/>
  <c r="E1592" i="3"/>
  <c r="F1592" i="3" s="1"/>
  <c r="D1592" i="3"/>
  <c r="E70" i="3"/>
  <c r="F70" i="3" s="1"/>
  <c r="D70" i="3"/>
  <c r="E556" i="3"/>
  <c r="F556" i="3" s="1"/>
  <c r="D556" i="3"/>
  <c r="E96" i="3"/>
  <c r="F96" i="3" s="1"/>
  <c r="D96" i="3"/>
  <c r="E2590" i="3"/>
  <c r="F2590" i="3" s="1"/>
  <c r="D2590" i="3"/>
  <c r="E72" i="3"/>
  <c r="F72" i="3" s="1"/>
  <c r="D72" i="3"/>
  <c r="E2784" i="3"/>
  <c r="F2784" i="3" s="1"/>
  <c r="D2784" i="3"/>
  <c r="E1082" i="3"/>
  <c r="F1082" i="3" s="1"/>
  <c r="D1082" i="3"/>
  <c r="E1096" i="3"/>
  <c r="F1096" i="3" s="1"/>
  <c r="D1096" i="3"/>
  <c r="E2588" i="3"/>
  <c r="F2588" i="3" s="1"/>
  <c r="D2588" i="3"/>
  <c r="E590" i="3"/>
  <c r="F590" i="3" s="1"/>
  <c r="D590" i="3"/>
  <c r="E335" i="3"/>
  <c r="F335" i="3" s="1"/>
  <c r="D335" i="3"/>
  <c r="E1584" i="3"/>
  <c r="F1584" i="3" s="1"/>
  <c r="D1584" i="3"/>
  <c r="E2555" i="3"/>
  <c r="F2555" i="3" s="1"/>
  <c r="D2555" i="3"/>
  <c r="E800" i="3"/>
  <c r="F800" i="3" s="1"/>
  <c r="D800" i="3"/>
  <c r="G780" i="3"/>
  <c r="G955" i="3" s="1"/>
  <c r="J780" i="3"/>
  <c r="D780" i="3"/>
  <c r="C955" i="3" s="1"/>
  <c r="E855" i="3"/>
  <c r="F855" i="3" s="1"/>
  <c r="E817" i="3"/>
  <c r="F817" i="3" s="1"/>
  <c r="E798" i="3"/>
  <c r="F798" i="3" s="1"/>
  <c r="D798" i="3"/>
  <c r="E45" i="3"/>
  <c r="F45" i="3" s="1"/>
  <c r="D45" i="3"/>
  <c r="E2548" i="3"/>
  <c r="F2548" i="3" s="1"/>
  <c r="D2548" i="3"/>
  <c r="E1832" i="3"/>
  <c r="F1832" i="3" s="1"/>
  <c r="D1832" i="3"/>
  <c r="E1783" i="3"/>
  <c r="F1783" i="3" s="1"/>
  <c r="D1783" i="3"/>
  <c r="E581" i="3"/>
  <c r="F581" i="3" s="1"/>
  <c r="D581" i="3"/>
  <c r="E803" i="3"/>
  <c r="F803" i="3" s="1"/>
  <c r="D803" i="3"/>
  <c r="E58" i="3"/>
  <c r="F58" i="3" s="1"/>
  <c r="D58" i="3"/>
  <c r="E67" i="3"/>
  <c r="F67" i="3" s="1"/>
  <c r="D67" i="3"/>
  <c r="E2781" i="3"/>
  <c r="F2781" i="3" s="1"/>
  <c r="D2781" i="3"/>
  <c r="D1029" i="3"/>
  <c r="C1204" i="3" s="1"/>
  <c r="E1104" i="3"/>
  <c r="F1104" i="3" s="1"/>
  <c r="G1029" i="3"/>
  <c r="G1204" i="3" s="1"/>
  <c r="J1029" i="3"/>
  <c r="E71" i="3"/>
  <c r="F71" i="3" s="1"/>
  <c r="D71" i="3"/>
  <c r="E2540" i="3"/>
  <c r="F2540" i="3" s="1"/>
  <c r="D2540" i="3"/>
  <c r="E1810" i="3"/>
  <c r="F1810" i="3" s="1"/>
  <c r="D1810" i="3"/>
  <c r="E2044" i="3"/>
  <c r="F2044" i="3" s="1"/>
  <c r="D2044" i="3"/>
  <c r="E2536" i="3"/>
  <c r="F2536" i="3" s="1"/>
  <c r="D2536" i="3"/>
  <c r="E1536" i="3"/>
  <c r="F1536" i="3" s="1"/>
  <c r="D1536" i="3"/>
  <c r="E2078" i="3"/>
  <c r="F2078" i="3" s="1"/>
  <c r="D2078" i="3"/>
  <c r="E2557" i="3"/>
  <c r="F2557" i="3" s="1"/>
  <c r="D2557" i="3"/>
  <c r="J2772" i="3"/>
  <c r="E2847" i="3"/>
  <c r="F2847" i="3" s="1"/>
  <c r="G2772" i="3"/>
  <c r="G2947" i="3" s="1"/>
  <c r="E2809" i="3"/>
  <c r="F2809" i="3" s="1"/>
  <c r="D2772" i="3"/>
  <c r="C2947" i="3" s="1"/>
  <c r="E2046" i="3"/>
  <c r="F2046" i="3" s="1"/>
  <c r="D2046" i="3"/>
  <c r="E1825" i="3"/>
  <c r="F1825" i="3" s="1"/>
  <c r="D1825" i="3"/>
  <c r="E2822" i="3"/>
  <c r="F2822" i="3" s="1"/>
  <c r="D2822" i="3"/>
  <c r="E66" i="3"/>
  <c r="F66" i="3" s="1"/>
  <c r="D66" i="3"/>
  <c r="E348" i="3"/>
  <c r="F348" i="3" s="1"/>
  <c r="D348" i="3"/>
  <c r="E1813" i="3"/>
  <c r="F1813" i="3" s="1"/>
  <c r="D1776" i="3"/>
  <c r="C1951" i="3" s="1"/>
  <c r="E1851" i="3"/>
  <c r="F1851" i="3" s="1"/>
  <c r="G1776" i="3"/>
  <c r="G1951" i="3" s="1"/>
  <c r="J1776" i="3"/>
  <c r="C75" i="3"/>
  <c r="D75" i="3" s="1"/>
  <c r="E1025" i="3"/>
  <c r="E1500" i="3"/>
  <c r="E501" i="3"/>
  <c r="E2501" i="3"/>
  <c r="E1516" i="3"/>
  <c r="E2017" i="3"/>
  <c r="E1259" i="3"/>
  <c r="E1758" i="3"/>
  <c r="E749" i="3"/>
  <c r="E2022" i="3"/>
  <c r="E263" i="3"/>
  <c r="E760" i="3"/>
  <c r="E1260" i="3"/>
  <c r="E1760" i="3"/>
  <c r="E2260" i="3"/>
  <c r="E2760" i="3"/>
  <c r="E1015" i="3"/>
  <c r="E756" i="3"/>
  <c r="E521" i="3"/>
  <c r="E1021" i="3"/>
  <c r="E1521" i="3"/>
  <c r="E2021" i="3"/>
  <c r="E2521" i="3"/>
  <c r="E1765" i="3"/>
  <c r="E772" i="3"/>
  <c r="E1250" i="3"/>
  <c r="E2250" i="3"/>
  <c r="E1776" i="3"/>
  <c r="E2743" i="3"/>
  <c r="E500" i="3"/>
  <c r="E2025" i="3"/>
  <c r="E254" i="3"/>
  <c r="E2251" i="3"/>
  <c r="E1266" i="3"/>
  <c r="E1017" i="3"/>
  <c r="E1009" i="3"/>
  <c r="E2742" i="3"/>
  <c r="E1508" i="3"/>
  <c r="E276" i="3"/>
  <c r="E2749" i="3"/>
  <c r="E1764" i="3"/>
  <c r="E255" i="3"/>
  <c r="E752" i="3"/>
  <c r="E1252" i="3"/>
  <c r="E1752" i="3"/>
  <c r="E2252" i="3"/>
  <c r="E2752" i="3"/>
  <c r="E765" i="3"/>
  <c r="E2757" i="3"/>
  <c r="E506" i="3"/>
  <c r="E2756" i="3"/>
  <c r="E505" i="3"/>
  <c r="E1013" i="3"/>
  <c r="E1513" i="3"/>
  <c r="E2013" i="3"/>
  <c r="E2513" i="3"/>
  <c r="E1515" i="3"/>
  <c r="E2243" i="3"/>
  <c r="E2000" i="3"/>
  <c r="E1525" i="3"/>
  <c r="E774" i="3"/>
  <c r="E2267" i="3"/>
  <c r="E2001" i="3"/>
  <c r="E1016" i="3"/>
  <c r="E759" i="3"/>
  <c r="E2759" i="3"/>
  <c r="E1524" i="3"/>
  <c r="E1258" i="3"/>
  <c r="E28" i="3"/>
  <c r="E2274" i="3"/>
  <c r="E1506" i="3"/>
  <c r="E31" i="3"/>
  <c r="E526" i="3"/>
  <c r="E1026" i="3"/>
  <c r="E1527" i="3"/>
  <c r="E2244" i="3"/>
  <c r="E2744" i="3"/>
  <c r="E523" i="3"/>
  <c r="E2499" i="3"/>
  <c r="E259" i="3"/>
  <c r="E2506" i="3"/>
  <c r="E282" i="3"/>
  <c r="E1005" i="3"/>
  <c r="E1505" i="3"/>
  <c r="E2005" i="3"/>
  <c r="E2505" i="3"/>
  <c r="E1265" i="3"/>
  <c r="E2765" i="3"/>
  <c r="E275" i="3"/>
  <c r="E2500" i="3"/>
  <c r="E751" i="3"/>
  <c r="E2751" i="3"/>
  <c r="E1766" i="3"/>
  <c r="E277" i="3"/>
  <c r="E1509" i="3"/>
  <c r="E13" i="3"/>
  <c r="E2008" i="3"/>
  <c r="E999" i="3"/>
  <c r="E35" i="3"/>
  <c r="E2272" i="3"/>
  <c r="E271" i="3"/>
  <c r="E768" i="3"/>
  <c r="E1268" i="3"/>
  <c r="E1768" i="3"/>
  <c r="E2268" i="3"/>
  <c r="E2768" i="3"/>
  <c r="E1249" i="3"/>
  <c r="E1014" i="3"/>
  <c r="E529" i="3"/>
  <c r="E1247" i="3"/>
  <c r="E1747" i="3"/>
  <c r="E2247" i="3"/>
  <c r="E2747" i="3"/>
  <c r="E2007" i="3"/>
  <c r="E1022" i="3"/>
  <c r="E18" i="3"/>
  <c r="E778" i="3"/>
  <c r="E1496" i="3"/>
  <c r="E1996" i="3"/>
  <c r="E2496" i="3"/>
  <c r="E1999" i="3"/>
  <c r="E514" i="3"/>
  <c r="E2256" i="3"/>
  <c r="E17" i="3"/>
  <c r="E762" i="3"/>
  <c r="E280" i="3"/>
  <c r="E777" i="3"/>
  <c r="E1267" i="3"/>
  <c r="E1751" i="3"/>
  <c r="E2767" i="3"/>
  <c r="E2766" i="3"/>
  <c r="E509" i="3"/>
  <c r="E524" i="3"/>
  <c r="E1008" i="3"/>
  <c r="E2015" i="3"/>
  <c r="E1256" i="3"/>
  <c r="E23" i="3"/>
  <c r="E1018" i="3"/>
  <c r="E2018" i="3"/>
  <c r="E2249" i="3"/>
  <c r="E11" i="3"/>
  <c r="E780" i="3"/>
  <c r="E1997" i="3"/>
  <c r="E2741" i="3"/>
  <c r="E1756" i="3"/>
  <c r="E770" i="3"/>
  <c r="E1504" i="3"/>
  <c r="E2012" i="3"/>
  <c r="E2520" i="3"/>
  <c r="E12" i="3"/>
  <c r="E2515" i="3"/>
  <c r="E1498" i="3"/>
  <c r="E274" i="3"/>
  <c r="E528" i="3"/>
  <c r="E503" i="3"/>
  <c r="E1011" i="3"/>
  <c r="E1511" i="3"/>
  <c r="E2011" i="3"/>
  <c r="E2511" i="3"/>
  <c r="E2507" i="3"/>
  <c r="E1514" i="3"/>
  <c r="E754" i="3"/>
  <c r="E1270" i="3"/>
  <c r="E2004" i="3"/>
  <c r="E2512" i="3"/>
  <c r="E1248" i="3"/>
  <c r="E34" i="3"/>
  <c r="E512" i="3"/>
  <c r="E272" i="3"/>
  <c r="E1503" i="3"/>
  <c r="E2003" i="3"/>
  <c r="E2503" i="3"/>
  <c r="E1763" i="3"/>
  <c r="E2763" i="3"/>
  <c r="E2265" i="3"/>
  <c r="E1272" i="3"/>
  <c r="E1262" i="3"/>
  <c r="E1770" i="3"/>
  <c r="E2504" i="3"/>
  <c r="E2764" i="3"/>
  <c r="E10" i="3"/>
  <c r="E504" i="3"/>
  <c r="E1278" i="3"/>
  <c r="E1995" i="3"/>
  <c r="E2495" i="3"/>
  <c r="E38" i="3"/>
  <c r="E750" i="3"/>
  <c r="E2016" i="3"/>
  <c r="E1755" i="3"/>
  <c r="E522" i="3"/>
  <c r="E1254" i="3"/>
  <c r="E764" i="3"/>
  <c r="E273" i="3"/>
  <c r="E761" i="3"/>
  <c r="E2269" i="3"/>
  <c r="E766" i="3"/>
  <c r="E518" i="3"/>
  <c r="E2248" i="3"/>
  <c r="E1497" i="3"/>
  <c r="E1007" i="3"/>
  <c r="E1029" i="3"/>
  <c r="E2770" i="3"/>
  <c r="E1023" i="3"/>
  <c r="E1261" i="3"/>
  <c r="E1275" i="3"/>
  <c r="E2259" i="3"/>
  <c r="E510" i="3"/>
  <c r="E1772" i="3"/>
  <c r="E2271" i="3"/>
  <c r="E757" i="3"/>
  <c r="E1020" i="3"/>
  <c r="E19" i="3"/>
  <c r="E24" i="3"/>
  <c r="E2253" i="3"/>
  <c r="E269" i="3"/>
  <c r="E2009" i="3"/>
  <c r="E2502" i="3"/>
  <c r="E20" i="3"/>
  <c r="E1263" i="3"/>
  <c r="E285" i="3"/>
  <c r="E1012" i="3"/>
  <c r="E30" i="3"/>
  <c r="E2750" i="3"/>
  <c r="E22" i="3"/>
  <c r="E1501" i="3"/>
  <c r="E1767" i="3"/>
  <c r="E2516" i="3"/>
  <c r="E262" i="3"/>
  <c r="E758" i="3"/>
  <c r="E1757" i="3"/>
  <c r="E998" i="3"/>
  <c r="E15" i="3"/>
  <c r="E1010" i="3"/>
  <c r="E2010" i="3"/>
  <c r="E1773" i="3"/>
  <c r="E771" i="3"/>
  <c r="E1771" i="3"/>
  <c r="E2772" i="3"/>
  <c r="E2257" i="3"/>
  <c r="E1003" i="3"/>
  <c r="E1006" i="3"/>
  <c r="E264" i="3"/>
  <c r="E1001" i="3"/>
  <c r="E1257" i="3"/>
  <c r="E776" i="3"/>
  <c r="E1273" i="3"/>
  <c r="E755" i="3"/>
  <c r="E2023" i="3"/>
  <c r="E281" i="3"/>
  <c r="E1762" i="3"/>
  <c r="E1499" i="3"/>
  <c r="E2514" i="3"/>
  <c r="E256" i="3"/>
  <c r="E1769" i="3"/>
  <c r="E2769" i="3"/>
  <c r="E2509" i="3"/>
  <c r="E1518" i="3"/>
  <c r="E507" i="3"/>
  <c r="E266" i="3"/>
  <c r="E27" i="3"/>
  <c r="E1754" i="3"/>
  <c r="E267" i="3"/>
  <c r="E32" i="3"/>
  <c r="E2261" i="3"/>
  <c r="E2517" i="3"/>
  <c r="E268" i="3"/>
  <c r="E1271" i="3"/>
  <c r="E9" i="3"/>
  <c r="E2254" i="3"/>
  <c r="E773" i="3"/>
  <c r="E1753" i="3"/>
  <c r="E775" i="3"/>
  <c r="E1502" i="3"/>
  <c r="E1520" i="3"/>
  <c r="E1750" i="3"/>
  <c r="E1251" i="3"/>
  <c r="E767" i="3"/>
  <c r="E2266" i="3"/>
  <c r="E14" i="3"/>
  <c r="E508" i="3"/>
  <c r="E1507" i="3"/>
  <c r="E531" i="3"/>
  <c r="E7" i="3"/>
  <c r="E1002" i="3"/>
  <c r="E2002" i="3"/>
  <c r="E1523" i="3"/>
  <c r="E763" i="3"/>
  <c r="E520" i="3"/>
  <c r="E1749" i="3"/>
  <c r="E769" i="3"/>
  <c r="E2493" i="3"/>
  <c r="E265" i="3"/>
  <c r="E2761" i="3"/>
  <c r="E1274" i="3"/>
  <c r="E2492" i="3"/>
  <c r="E2758" i="3"/>
  <c r="E2510" i="3"/>
  <c r="E2748" i="3"/>
  <c r="E2762" i="3"/>
  <c r="E2014" i="3"/>
  <c r="E527" i="3"/>
  <c r="E2753" i="3"/>
  <c r="E1000" i="3"/>
  <c r="E1517" i="3"/>
  <c r="E502" i="3"/>
  <c r="E1522" i="3"/>
  <c r="E2264" i="3"/>
  <c r="E2246" i="3"/>
  <c r="E21" i="3"/>
  <c r="E1024" i="3"/>
  <c r="E1759" i="3"/>
  <c r="E517" i="3"/>
  <c r="E2258" i="3"/>
  <c r="E2523" i="3"/>
  <c r="E279" i="3"/>
  <c r="E1276" i="3"/>
  <c r="E2494" i="3"/>
  <c r="E1264" i="3"/>
  <c r="E1255" i="3"/>
  <c r="E2255" i="3"/>
  <c r="E36" i="3"/>
  <c r="E2006" i="3"/>
  <c r="E1004" i="3"/>
  <c r="E1512" i="3"/>
  <c r="E2020" i="3"/>
  <c r="E2746" i="3"/>
  <c r="E260" i="3"/>
  <c r="E1748" i="3"/>
  <c r="E513" i="3"/>
  <c r="E8" i="3"/>
  <c r="E511" i="3"/>
  <c r="E1019" i="3"/>
  <c r="E1519" i="3"/>
  <c r="E2019" i="3"/>
  <c r="E2519" i="3"/>
  <c r="E270" i="3"/>
  <c r="E261" i="3"/>
  <c r="E283" i="3"/>
  <c r="E1994" i="3"/>
  <c r="E2755" i="3"/>
  <c r="E2270" i="3"/>
  <c r="E1269" i="3"/>
  <c r="E525" i="3"/>
  <c r="E2518" i="3"/>
  <c r="E2497" i="3"/>
  <c r="E257" i="3"/>
  <c r="E2262" i="3"/>
  <c r="E2498" i="3"/>
  <c r="E753" i="3"/>
  <c r="E1761" i="3"/>
  <c r="E516" i="3"/>
  <c r="E1510" i="3"/>
  <c r="E26" i="3"/>
  <c r="E1746" i="3"/>
  <c r="E33" i="3"/>
  <c r="E1253" i="3"/>
  <c r="E278" i="3"/>
  <c r="E29" i="3"/>
  <c r="E1774" i="3"/>
  <c r="E2508" i="3"/>
  <c r="E2263" i="3"/>
  <c r="E258" i="3"/>
  <c r="E2754" i="3"/>
  <c r="E25" i="3"/>
  <c r="E2745" i="3"/>
  <c r="E2245" i="3"/>
  <c r="E1745" i="3"/>
  <c r="E1027" i="3"/>
  <c r="E519" i="3"/>
  <c r="E16" i="3"/>
  <c r="E1998" i="3"/>
  <c r="E515" i="3"/>
  <c r="E2293" i="3"/>
  <c r="F2293" i="3" s="1"/>
  <c r="F557" i="3"/>
  <c r="D2347" i="3"/>
  <c r="E338" i="3"/>
  <c r="F338" i="3" s="1"/>
  <c r="D601" i="3"/>
  <c r="D2327" i="3"/>
  <c r="F588" i="3"/>
  <c r="D606" i="3"/>
  <c r="F2334" i="3"/>
  <c r="E2074" i="3"/>
  <c r="F2074" i="3" s="1"/>
  <c r="D559" i="3"/>
  <c r="E1823" i="3"/>
  <c r="F1823" i="3" s="1"/>
  <c r="D2334" i="3"/>
  <c r="D600" i="3"/>
  <c r="E2570" i="3"/>
  <c r="F2570" i="3" s="1"/>
  <c r="E1542" i="3"/>
  <c r="F1542" i="3" s="1"/>
  <c r="D2335" i="3"/>
  <c r="D2282" i="3"/>
  <c r="D565" i="3"/>
  <c r="E2069" i="3"/>
  <c r="F2069" i="3" s="1"/>
  <c r="D2306" i="3"/>
  <c r="E2797" i="3"/>
  <c r="F2797" i="3" s="1"/>
  <c r="D2290" i="3"/>
  <c r="E1334" i="3"/>
  <c r="F1334" i="3" s="1"/>
  <c r="E2542" i="3"/>
  <c r="F2542" i="3" s="1"/>
  <c r="D547" i="3"/>
  <c r="E1588" i="3"/>
  <c r="F1588" i="3" s="1"/>
  <c r="D2321" i="3"/>
  <c r="F2532" i="3"/>
  <c r="E587" i="3"/>
  <c r="F587" i="3" s="1"/>
  <c r="D2332" i="3"/>
  <c r="D316" i="3"/>
  <c r="F315" i="3"/>
  <c r="F2295" i="3"/>
  <c r="D2296" i="3"/>
  <c r="E827" i="3"/>
  <c r="F827" i="3" s="1"/>
  <c r="D333" i="3"/>
  <c r="E1587" i="3"/>
  <c r="F1587" i="3" s="1"/>
  <c r="E841" i="3"/>
  <c r="F841" i="3" s="1"/>
  <c r="E2332" i="3"/>
  <c r="F2332" i="3" s="1"/>
  <c r="E2547" i="3"/>
  <c r="F2547" i="3" s="1"/>
  <c r="D2329" i="3"/>
  <c r="D2307" i="3"/>
  <c r="D847" i="3"/>
  <c r="D341" i="3"/>
  <c r="D1341" i="3"/>
  <c r="E2320" i="3"/>
  <c r="F2320" i="3" s="1"/>
  <c r="D2305" i="3"/>
  <c r="F2302" i="3"/>
  <c r="D1313" i="3"/>
  <c r="D2059" i="3"/>
  <c r="D2070" i="3"/>
  <c r="D2551" i="3"/>
  <c r="D2326" i="3"/>
  <c r="E1538" i="3"/>
  <c r="F1538" i="3" s="1"/>
  <c r="D1302" i="3"/>
  <c r="F350" i="3"/>
  <c r="E2090" i="3"/>
  <c r="F2090" i="3" s="1"/>
  <c r="E586" i="3"/>
  <c r="F586" i="3" s="1"/>
  <c r="D852" i="3"/>
  <c r="E2835" i="3"/>
  <c r="F2835" i="3" s="1"/>
  <c r="D2550" i="3"/>
  <c r="D304" i="3"/>
  <c r="E565" i="3"/>
  <c r="F565" i="3" s="1"/>
  <c r="F2529" i="3"/>
  <c r="D829" i="3"/>
  <c r="E1327" i="3"/>
  <c r="F1327" i="3" s="1"/>
  <c r="D2549" i="3"/>
  <c r="E547" i="3"/>
  <c r="F547" i="3" s="1"/>
  <c r="D579" i="3"/>
  <c r="E87" i="3"/>
  <c r="F87" i="3" s="1"/>
  <c r="E291" i="3"/>
  <c r="F291" i="3" s="1"/>
  <c r="D562" i="3"/>
  <c r="D2569" i="3"/>
  <c r="D1299" i="3"/>
  <c r="D2594" i="3"/>
  <c r="E1296" i="3"/>
  <c r="F1296" i="3" s="1"/>
  <c r="E2077" i="3"/>
  <c r="F2077" i="3" s="1"/>
  <c r="D2349" i="3"/>
  <c r="D804" i="3"/>
  <c r="E2095" i="3"/>
  <c r="F2095" i="3" s="1"/>
  <c r="E579" i="3"/>
  <c r="F579" i="3" s="1"/>
  <c r="E1095" i="3"/>
  <c r="F1095" i="3" s="1"/>
  <c r="D299" i="3"/>
  <c r="D2048" i="3"/>
  <c r="D1087" i="3"/>
  <c r="F602" i="3"/>
  <c r="D2589" i="3"/>
  <c r="E1335" i="3"/>
  <c r="F1335" i="3" s="1"/>
  <c r="D849" i="3"/>
  <c r="F2303" i="3"/>
  <c r="D809" i="3"/>
  <c r="F1094" i="3"/>
  <c r="E1092" i="3"/>
  <c r="F1092" i="3" s="1"/>
  <c r="D2284" i="3"/>
  <c r="E308" i="3"/>
  <c r="F308" i="3" s="1"/>
  <c r="E1550" i="3"/>
  <c r="F1550" i="3" s="1"/>
  <c r="D1332" i="3"/>
  <c r="E62" i="3"/>
  <c r="F62" i="3" s="1"/>
  <c r="F2288" i="3"/>
  <c r="D789" i="3"/>
  <c r="E1598" i="3"/>
  <c r="F1598" i="3" s="1"/>
  <c r="D2281" i="3"/>
  <c r="F843" i="3"/>
  <c r="D2045" i="3"/>
  <c r="E334" i="3"/>
  <c r="F334" i="3" s="1"/>
  <c r="D2531" i="3"/>
  <c r="E2071" i="3"/>
  <c r="F2071" i="3" s="1"/>
  <c r="D2818" i="3"/>
  <c r="D2092" i="3"/>
  <c r="E1341" i="3"/>
  <c r="F1341" i="3" s="1"/>
  <c r="D2575" i="3"/>
  <c r="D360" i="3"/>
  <c r="E2786" i="3"/>
  <c r="F2786" i="3" s="1"/>
  <c r="E1085" i="3"/>
  <c r="F1085" i="3" s="1"/>
  <c r="E2819" i="3"/>
  <c r="F2819" i="3" s="1"/>
  <c r="D811" i="3"/>
  <c r="D2788" i="3"/>
  <c r="E1537" i="3"/>
  <c r="F1537" i="3" s="1"/>
  <c r="E539" i="3"/>
  <c r="F539" i="3" s="1"/>
  <c r="E1534" i="3"/>
  <c r="F1534" i="3" s="1"/>
  <c r="E1349" i="3"/>
  <c r="F1349" i="3" s="1"/>
  <c r="D2302" i="3"/>
  <c r="E107" i="3"/>
  <c r="F107" i="3" s="1"/>
  <c r="D1347" i="3"/>
  <c r="F1350" i="3"/>
  <c r="E2834" i="3"/>
  <c r="F2834" i="3" s="1"/>
  <c r="E789" i="3"/>
  <c r="F789" i="3" s="1"/>
  <c r="D843" i="3"/>
  <c r="E2281" i="3"/>
  <c r="F2281" i="3" s="1"/>
  <c r="D555" i="3"/>
  <c r="D1091" i="3"/>
  <c r="E1549" i="3"/>
  <c r="F1549" i="3" s="1"/>
  <c r="D1291" i="3"/>
  <c r="D1089" i="3"/>
  <c r="D840" i="3"/>
  <c r="D563" i="3"/>
  <c r="E65" i="3"/>
  <c r="F65" i="3" s="1"/>
  <c r="D65" i="3"/>
  <c r="E2035" i="3"/>
  <c r="F2035" i="3" s="1"/>
  <c r="D2035" i="3"/>
  <c r="E2831" i="3"/>
  <c r="F2831" i="3" s="1"/>
  <c r="D2831" i="3"/>
  <c r="E294" i="3"/>
  <c r="F294" i="3" s="1"/>
  <c r="D294" i="3"/>
  <c r="E814" i="3"/>
  <c r="F814" i="3" s="1"/>
  <c r="D814" i="3"/>
  <c r="E2538" i="3"/>
  <c r="F2538" i="3" s="1"/>
  <c r="D2538" i="3"/>
  <c r="E2311" i="3"/>
  <c r="F2311" i="3" s="1"/>
  <c r="E2349" i="3"/>
  <c r="F2349" i="3" s="1"/>
  <c r="G2274" i="3"/>
  <c r="G2449" i="3" s="1"/>
  <c r="J2274" i="3"/>
  <c r="D2274" i="3"/>
  <c r="C2449" i="3" s="1"/>
  <c r="E1577" i="3"/>
  <c r="F1577" i="3" s="1"/>
  <c r="D1577" i="3"/>
  <c r="E2037" i="3"/>
  <c r="F2037" i="3" s="1"/>
  <c r="D2037" i="3"/>
  <c r="E558" i="3"/>
  <c r="F558" i="3" s="1"/>
  <c r="D558" i="3"/>
  <c r="E2552" i="3"/>
  <c r="F2552" i="3" s="1"/>
  <c r="D2552" i="3"/>
  <c r="E2584" i="3"/>
  <c r="F2584" i="3" s="1"/>
  <c r="D2584" i="3"/>
  <c r="E1533" i="3"/>
  <c r="F1533" i="3" s="1"/>
  <c r="D1533" i="3"/>
  <c r="E1590" i="3"/>
  <c r="F1590" i="3" s="1"/>
  <c r="D1590" i="3"/>
  <c r="E1305" i="3"/>
  <c r="F1305" i="3" s="1"/>
  <c r="D1305" i="3"/>
  <c r="E2572" i="3"/>
  <c r="F2572" i="3" s="1"/>
  <c r="D2572" i="3"/>
  <c r="E84" i="3"/>
  <c r="F84" i="3" s="1"/>
  <c r="D84" i="3"/>
  <c r="E2089" i="3"/>
  <c r="F2089" i="3" s="1"/>
  <c r="D2089" i="3"/>
  <c r="E543" i="3"/>
  <c r="F543" i="3" s="1"/>
  <c r="D543" i="3"/>
  <c r="E2580" i="3"/>
  <c r="F2580" i="3" s="1"/>
  <c r="D2580" i="3"/>
  <c r="E1295" i="3"/>
  <c r="F1295" i="3" s="1"/>
  <c r="D1295" i="3"/>
  <c r="E49" i="3"/>
  <c r="F49" i="3" s="1"/>
  <c r="D49" i="3"/>
  <c r="E1293" i="3"/>
  <c r="F1293" i="3" s="1"/>
  <c r="D1293" i="3"/>
  <c r="E580" i="3"/>
  <c r="F580" i="3" s="1"/>
  <c r="D580" i="3"/>
  <c r="E2817" i="3"/>
  <c r="F2817" i="3" s="1"/>
  <c r="D2817" i="3"/>
  <c r="E2079" i="3"/>
  <c r="F2079" i="3" s="1"/>
  <c r="D2079" i="3"/>
  <c r="E48" i="3"/>
  <c r="F48" i="3" s="1"/>
  <c r="D48" i="3"/>
  <c r="E787" i="3"/>
  <c r="F787" i="3" s="1"/>
  <c r="D787" i="3"/>
  <c r="E2039" i="3"/>
  <c r="F2039" i="3" s="1"/>
  <c r="D2039" i="3"/>
  <c r="E73" i="3"/>
  <c r="F73" i="3" s="1"/>
  <c r="D73" i="3"/>
  <c r="E1845" i="3"/>
  <c r="F1845" i="3" s="1"/>
  <c r="D1845" i="3"/>
  <c r="E576" i="3"/>
  <c r="F576" i="3" s="1"/>
  <c r="D576" i="3"/>
  <c r="E1287" i="3"/>
  <c r="F1287" i="3" s="1"/>
  <c r="D1287" i="3"/>
  <c r="E68" i="3"/>
  <c r="F68" i="3" s="1"/>
  <c r="D68" i="3"/>
  <c r="E2779" i="3"/>
  <c r="F2779" i="3" s="1"/>
  <c r="D2779" i="3"/>
  <c r="J1527" i="3"/>
  <c r="G1527" i="3"/>
  <c r="G1702" i="3" s="1"/>
  <c r="E1602" i="3"/>
  <c r="F1602" i="3" s="1"/>
  <c r="E1564" i="3"/>
  <c r="F1564" i="3" s="1"/>
  <c r="D1527" i="3"/>
  <c r="C1702" i="3" s="1"/>
  <c r="E1548" i="3"/>
  <c r="F1548" i="3" s="1"/>
  <c r="D1548" i="3"/>
  <c r="H2755" i="3"/>
  <c r="H2255" i="3"/>
  <c r="H1755" i="3"/>
  <c r="H1255" i="3"/>
  <c r="H755" i="3"/>
  <c r="H258" i="3"/>
  <c r="H1019" i="3"/>
  <c r="H2506" i="3"/>
  <c r="H2006" i="3"/>
  <c r="H1506" i="3"/>
  <c r="H1006" i="3"/>
  <c r="H506" i="3"/>
  <c r="H9" i="3"/>
  <c r="H2765" i="3"/>
  <c r="H2265" i="3"/>
  <c r="H1765" i="3"/>
  <c r="H1265" i="3"/>
  <c r="H765" i="3"/>
  <c r="H268" i="3"/>
  <c r="H2009" i="3"/>
  <c r="H2754" i="3"/>
  <c r="H2254" i="3"/>
  <c r="H1754" i="3"/>
  <c r="H1254" i="3"/>
  <c r="H754" i="3"/>
  <c r="H257" i="3"/>
  <c r="H2742" i="3"/>
  <c r="H2025" i="3"/>
  <c r="H1524" i="3"/>
  <c r="H1024" i="3"/>
  <c r="H500" i="3"/>
  <c r="H2759" i="3"/>
  <c r="H2259" i="3"/>
  <c r="H1517" i="3"/>
  <c r="H1017" i="3"/>
  <c r="H517" i="3"/>
  <c r="H28" i="3"/>
  <c r="H2510" i="3"/>
  <c r="H2010" i="3"/>
  <c r="H1510" i="3"/>
  <c r="H1010" i="3"/>
  <c r="H279" i="3"/>
  <c r="H2761" i="3"/>
  <c r="H2261" i="3"/>
  <c r="H1761" i="3"/>
  <c r="H1027" i="3"/>
  <c r="H256" i="3"/>
  <c r="H2763" i="3"/>
  <c r="H2263" i="3"/>
  <c r="H1763" i="3"/>
  <c r="H1263" i="3"/>
  <c r="H763" i="3"/>
  <c r="H266" i="3"/>
  <c r="H263" i="3"/>
  <c r="H2514" i="3"/>
  <c r="H2014" i="3"/>
  <c r="H1514" i="3"/>
  <c r="H1014" i="3"/>
  <c r="H514" i="3"/>
  <c r="H17" i="3"/>
  <c r="H264" i="3"/>
  <c r="H2274" i="3"/>
  <c r="H1773" i="3"/>
  <c r="H1273" i="3"/>
  <c r="H773" i="3"/>
  <c r="H276" i="3"/>
  <c r="H11" i="3"/>
  <c r="H2762" i="3"/>
  <c r="H2262" i="3"/>
  <c r="H1762" i="3"/>
  <c r="H1262" i="3"/>
  <c r="H762" i="3"/>
  <c r="H265" i="3"/>
  <c r="H2750" i="3"/>
  <c r="H2250" i="3"/>
  <c r="H1750" i="3"/>
  <c r="H1250" i="3"/>
  <c r="H508" i="3"/>
  <c r="H2767" i="3"/>
  <c r="H2267" i="3"/>
  <c r="H1525" i="3"/>
  <c r="H1025" i="3"/>
  <c r="H525" i="3"/>
  <c r="H36" i="3"/>
  <c r="H2518" i="3"/>
  <c r="H2018" i="3"/>
  <c r="H1518" i="3"/>
  <c r="H1018" i="3"/>
  <c r="H510" i="3"/>
  <c r="H2769" i="3"/>
  <c r="H2269" i="3"/>
  <c r="H1769" i="3"/>
  <c r="H1253" i="3"/>
  <c r="H280" i="3"/>
  <c r="H2772" i="3"/>
  <c r="H2271" i="3"/>
  <c r="H1771" i="3"/>
  <c r="H1271" i="3"/>
  <c r="H771" i="3"/>
  <c r="H274" i="3"/>
  <c r="H2251" i="3"/>
  <c r="H2523" i="3"/>
  <c r="H2022" i="3"/>
  <c r="H1522" i="3"/>
  <c r="H1022" i="3"/>
  <c r="H522" i="3"/>
  <c r="H25" i="3"/>
  <c r="H519" i="3"/>
  <c r="H2499" i="3"/>
  <c r="H1999" i="3"/>
  <c r="H1499" i="3"/>
  <c r="H999" i="3"/>
  <c r="H285" i="3"/>
  <c r="H524" i="3"/>
  <c r="H2770" i="3"/>
  <c r="H2270" i="3"/>
  <c r="H1770" i="3"/>
  <c r="H1270" i="3"/>
  <c r="H770" i="3"/>
  <c r="H273" i="3"/>
  <c r="H2758" i="3"/>
  <c r="H2258" i="3"/>
  <c r="H1758" i="3"/>
  <c r="H1258" i="3"/>
  <c r="H750" i="3"/>
  <c r="H19" i="3"/>
  <c r="H2493" i="3"/>
  <c r="H1751" i="3"/>
  <c r="H1251" i="3"/>
  <c r="H751" i="3"/>
  <c r="H254" i="3"/>
  <c r="H2744" i="3"/>
  <c r="H2244" i="3"/>
  <c r="H1527" i="3"/>
  <c r="H1026" i="3"/>
  <c r="H518" i="3"/>
  <c r="H13" i="3"/>
  <c r="H2495" i="3"/>
  <c r="H1995" i="3"/>
  <c r="H1269" i="3"/>
  <c r="H511" i="3"/>
  <c r="H2747" i="3"/>
  <c r="H2247" i="3"/>
  <c r="H1747" i="3"/>
  <c r="H1247" i="3"/>
  <c r="H529" i="3"/>
  <c r="H32" i="3"/>
  <c r="H503" i="3"/>
  <c r="H2498" i="3"/>
  <c r="H1998" i="3"/>
  <c r="H1498" i="3"/>
  <c r="H998" i="3"/>
  <c r="H283" i="3"/>
  <c r="H516" i="3"/>
  <c r="H2757" i="3"/>
  <c r="H2257" i="3"/>
  <c r="H1757" i="3"/>
  <c r="H1257" i="3"/>
  <c r="H757" i="3"/>
  <c r="H260" i="3"/>
  <c r="H502" i="3"/>
  <c r="H2746" i="3"/>
  <c r="H2246" i="3"/>
  <c r="H1746" i="3"/>
  <c r="H1029" i="3"/>
  <c r="H528" i="3"/>
  <c r="H31" i="3"/>
  <c r="H2516" i="3"/>
  <c r="H2016" i="3"/>
  <c r="H1516" i="3"/>
  <c r="H1016" i="3"/>
  <c r="H277" i="3"/>
  <c r="H2751" i="3"/>
  <c r="H2243" i="3"/>
  <c r="H1509" i="3"/>
  <c r="H1009" i="3"/>
  <c r="H509" i="3"/>
  <c r="H20" i="3"/>
  <c r="H2502" i="3"/>
  <c r="H2002" i="3"/>
  <c r="H1502" i="3"/>
  <c r="H1002" i="3"/>
  <c r="H271" i="3"/>
  <c r="H2753" i="3"/>
  <c r="H2253" i="3"/>
  <c r="H1753" i="3"/>
  <c r="H1011" i="3"/>
  <c r="H14" i="3"/>
  <c r="H2497" i="3"/>
  <c r="H1497" i="3"/>
  <c r="H282" i="3"/>
  <c r="H2748" i="3"/>
  <c r="H1748" i="3"/>
  <c r="H531" i="3"/>
  <c r="H769" i="3"/>
  <c r="H2007" i="3"/>
  <c r="H1007" i="3"/>
  <c r="H10" i="3"/>
  <c r="H2496" i="3"/>
  <c r="H1496" i="3"/>
  <c r="H281" i="3"/>
  <c r="H2266" i="3"/>
  <c r="H1266" i="3"/>
  <c r="H27" i="3"/>
  <c r="H1759" i="3"/>
  <c r="H759" i="3"/>
  <c r="H2752" i="3"/>
  <c r="H1752" i="3"/>
  <c r="H752" i="3"/>
  <c r="H2503" i="3"/>
  <c r="H1503" i="3"/>
  <c r="H504" i="3"/>
  <c r="H768" i="3"/>
  <c r="H1521" i="3"/>
  <c r="H22" i="3"/>
  <c r="H1776" i="3"/>
  <c r="H2520" i="3"/>
  <c r="H2508" i="3"/>
  <c r="H2017" i="3"/>
  <c r="H1994" i="3"/>
  <c r="H1745" i="3"/>
  <c r="C112" i="3"/>
  <c r="D112" i="3" s="1"/>
  <c r="H758" i="3"/>
  <c r="H33" i="3"/>
  <c r="H507" i="3"/>
  <c r="H2766" i="3"/>
  <c r="H2501" i="3"/>
  <c r="H2252" i="3"/>
  <c r="H527" i="3"/>
  <c r="H2005" i="3"/>
  <c r="H1256" i="3"/>
  <c r="H515" i="3"/>
  <c r="H7" i="3"/>
  <c r="H1267" i="3"/>
  <c r="H1260" i="3"/>
  <c r="H2013" i="3"/>
  <c r="H2264" i="3"/>
  <c r="H1523" i="3"/>
  <c r="H1012" i="3"/>
  <c r="H1275" i="3"/>
  <c r="H38" i="3"/>
  <c r="H2505" i="3"/>
  <c r="H1505" i="3"/>
  <c r="H505" i="3"/>
  <c r="H2756" i="3"/>
  <c r="H1756" i="3"/>
  <c r="H756" i="3"/>
  <c r="H1278" i="3"/>
  <c r="H2015" i="3"/>
  <c r="H1015" i="3"/>
  <c r="H18" i="3"/>
  <c r="H2504" i="3"/>
  <c r="H1504" i="3"/>
  <c r="H2492" i="3"/>
  <c r="H1274" i="3"/>
  <c r="H35" i="3"/>
  <c r="H1767" i="3"/>
  <c r="H767" i="3"/>
  <c r="H2760" i="3"/>
  <c r="H1760" i="3"/>
  <c r="H760" i="3"/>
  <c r="H2511" i="3"/>
  <c r="H1511" i="3"/>
  <c r="H2521" i="3"/>
  <c r="H1772" i="3"/>
  <c r="H2249" i="3"/>
  <c r="H1520" i="3"/>
  <c r="H1508" i="3"/>
  <c r="H1001" i="3"/>
  <c r="H776" i="3"/>
  <c r="H1997" i="3"/>
  <c r="H2248" i="3"/>
  <c r="H2507" i="3"/>
  <c r="H30" i="3"/>
  <c r="H1766" i="3"/>
  <c r="H1259" i="3"/>
  <c r="H1252" i="3"/>
  <c r="H2003" i="3"/>
  <c r="H8" i="3"/>
  <c r="H2515" i="3"/>
  <c r="H2004" i="3"/>
  <c r="H774" i="3"/>
  <c r="H270" i="3"/>
  <c r="H2011" i="3"/>
  <c r="H16" i="3"/>
  <c r="H2741" i="3"/>
  <c r="H2012" i="3"/>
  <c r="H1000" i="3"/>
  <c r="H278" i="3"/>
  <c r="H2019" i="3"/>
  <c r="H2513" i="3"/>
  <c r="H1513" i="3"/>
  <c r="H513" i="3"/>
  <c r="H2764" i="3"/>
  <c r="H1764" i="3"/>
  <c r="H764" i="3"/>
  <c r="H526" i="3"/>
  <c r="H2023" i="3"/>
  <c r="H1023" i="3"/>
  <c r="H26" i="3"/>
  <c r="H2512" i="3"/>
  <c r="H1512" i="3"/>
  <c r="H512" i="3"/>
  <c r="H2500" i="3"/>
  <c r="H1500" i="3"/>
  <c r="H261" i="3"/>
  <c r="H2001" i="3"/>
  <c r="H775" i="3"/>
  <c r="H2768" i="3"/>
  <c r="H1768" i="3"/>
  <c r="H2519" i="3"/>
  <c r="H1519" i="3"/>
  <c r="H34" i="3"/>
  <c r="H778" i="3"/>
  <c r="H1005" i="3"/>
  <c r="H259" i="3"/>
  <c r="H272" i="3"/>
  <c r="H1774" i="3"/>
  <c r="H2260" i="3"/>
  <c r="H761" i="3"/>
  <c r="H1264" i="3"/>
  <c r="H523" i="3"/>
  <c r="H2000" i="3"/>
  <c r="H2268" i="3"/>
  <c r="H2021" i="3"/>
  <c r="H1021" i="3"/>
  <c r="H24" i="3"/>
  <c r="H2272" i="3"/>
  <c r="H1272" i="3"/>
  <c r="H275" i="3"/>
  <c r="H2749" i="3"/>
  <c r="H1749" i="3"/>
  <c r="H749" i="3"/>
  <c r="H1261" i="3"/>
  <c r="H2020" i="3"/>
  <c r="H1020" i="3"/>
  <c r="H23" i="3"/>
  <c r="H2008" i="3"/>
  <c r="H1008" i="3"/>
  <c r="H2743" i="3"/>
  <c r="H1501" i="3"/>
  <c r="H501" i="3"/>
  <c r="H2494" i="3"/>
  <c r="H1276" i="3"/>
  <c r="H255" i="3"/>
  <c r="H2245" i="3"/>
  <c r="H1003" i="3"/>
  <c r="H521" i="3"/>
  <c r="H772" i="3"/>
  <c r="H1249" i="3"/>
  <c r="H520" i="3"/>
  <c r="H269" i="3"/>
  <c r="H12" i="3"/>
  <c r="H2745" i="3"/>
  <c r="H780" i="3"/>
  <c r="H1248" i="3"/>
  <c r="H1507" i="3"/>
  <c r="H1996" i="3"/>
  <c r="H766" i="3"/>
  <c r="H262" i="3"/>
  <c r="H21" i="3"/>
  <c r="H2256" i="3"/>
  <c r="H1515" i="3"/>
  <c r="H1004" i="3"/>
  <c r="H2509" i="3"/>
  <c r="H29" i="3"/>
  <c r="H1013" i="3"/>
  <c r="H267" i="3"/>
  <c r="H753" i="3"/>
  <c r="H15" i="3"/>
  <c r="H2517" i="3"/>
  <c r="H1268" i="3"/>
  <c r="H777" i="3"/>
  <c r="E101" i="3"/>
  <c r="F101" i="3" s="1"/>
  <c r="D101" i="3"/>
  <c r="E297" i="3"/>
  <c r="F297" i="3" s="1"/>
  <c r="D297" i="3"/>
  <c r="E64" i="3"/>
  <c r="F64" i="3" s="1"/>
  <c r="D64" i="3"/>
  <c r="E594" i="3"/>
  <c r="F594" i="3" s="1"/>
  <c r="D594" i="3"/>
  <c r="E850" i="3"/>
  <c r="F850" i="3" s="1"/>
  <c r="E2301" i="3"/>
  <c r="F2301" i="3" s="1"/>
  <c r="E1786" i="3"/>
  <c r="F1786" i="3" s="1"/>
  <c r="E1331" i="3"/>
  <c r="F1331" i="3" s="1"/>
  <c r="E2553" i="3"/>
  <c r="F2553" i="3" s="1"/>
  <c r="E2574" i="3"/>
  <c r="F2574" i="3" s="1"/>
  <c r="E337" i="3"/>
  <c r="F337" i="3" s="1"/>
  <c r="E825" i="3"/>
  <c r="F825" i="3" s="1"/>
  <c r="D561" i="3"/>
  <c r="D2287" i="3"/>
  <c r="E815" i="3"/>
  <c r="F815" i="3" s="1"/>
  <c r="F563" i="3"/>
  <c r="F2306" i="3"/>
  <c r="E355" i="3"/>
  <c r="F355" i="3" s="1"/>
  <c r="E82" i="3"/>
  <c r="F82" i="3" s="1"/>
  <c r="E305" i="3"/>
  <c r="F305" i="3" s="1"/>
  <c r="E1836" i="3"/>
  <c r="F1836" i="3" s="1"/>
  <c r="D2554" i="3"/>
  <c r="D553" i="3"/>
  <c r="D591" i="3"/>
  <c r="F2594" i="3"/>
  <c r="F2550" i="3"/>
  <c r="D2545" i="3"/>
  <c r="F550" i="3"/>
  <c r="E2798" i="3"/>
  <c r="F2798" i="3" s="1"/>
  <c r="D544" i="3"/>
  <c r="E1582" i="3"/>
  <c r="F1582" i="3" s="1"/>
  <c r="E600" i="3"/>
  <c r="F600" i="3" s="1"/>
  <c r="D593" i="3"/>
  <c r="F564" i="3"/>
  <c r="E2280" i="3"/>
  <c r="F2280" i="3" s="1"/>
  <c r="E601" i="3"/>
  <c r="F601" i="3" s="1"/>
  <c r="E2344" i="3"/>
  <c r="F2344" i="3" s="1"/>
  <c r="D846" i="3"/>
  <c r="D309" i="3"/>
  <c r="E1791" i="3"/>
  <c r="F1791" i="3" s="1"/>
  <c r="E2806" i="3"/>
  <c r="F2806" i="3" s="1"/>
  <c r="F349" i="3"/>
  <c r="D345" i="3"/>
  <c r="E2287" i="3"/>
  <c r="F2287" i="3" s="1"/>
  <c r="D836" i="3"/>
  <c r="F2551" i="3"/>
  <c r="E1595" i="3"/>
  <c r="F1595" i="3" s="1"/>
  <c r="D2054" i="3"/>
  <c r="E2282" i="3"/>
  <c r="F2282" i="3" s="1"/>
  <c r="D358" i="3"/>
  <c r="D844" i="3"/>
  <c r="D603" i="3"/>
  <c r="E1800" i="3"/>
  <c r="F1800" i="3" s="1"/>
  <c r="D2053" i="3"/>
  <c r="F786" i="3"/>
  <c r="D2544" i="3"/>
  <c r="D595" i="3"/>
  <c r="D2330" i="3"/>
  <c r="E548" i="3"/>
  <c r="F548" i="3" s="1"/>
  <c r="E2307" i="3"/>
  <c r="F2307" i="3" s="1"/>
  <c r="D2050" i="3"/>
  <c r="F1294" i="3"/>
  <c r="E603" i="3"/>
  <c r="F603" i="3" s="1"/>
  <c r="D2295" i="3"/>
  <c r="E2567" i="3"/>
  <c r="F2567" i="3" s="1"/>
  <c r="D1304" i="3"/>
  <c r="E1289" i="3"/>
  <c r="F1289" i="3" s="1"/>
  <c r="D602" i="3"/>
  <c r="D604" i="3"/>
  <c r="D339" i="3"/>
  <c r="D792" i="3"/>
  <c r="D1311" i="3"/>
  <c r="D2533" i="3"/>
  <c r="E105" i="3"/>
  <c r="F105" i="3" s="1"/>
  <c r="D2339" i="3"/>
  <c r="E2793" i="3"/>
  <c r="F2793" i="3" s="1"/>
  <c r="E1087" i="3"/>
  <c r="F1087" i="3" s="1"/>
  <c r="D1308" i="3"/>
  <c r="E2057" i="3"/>
  <c r="F2057" i="3" s="1"/>
  <c r="D835" i="3"/>
  <c r="D1343" i="3"/>
  <c r="E575" i="3"/>
  <c r="F575" i="3" s="1"/>
  <c r="D2845" i="3"/>
  <c r="D2288" i="3"/>
  <c r="D357" i="3"/>
  <c r="E2341" i="3"/>
  <c r="F2341" i="3" s="1"/>
  <c r="D307" i="3"/>
  <c r="D1290" i="3"/>
  <c r="D550" i="3"/>
  <c r="D1298" i="3"/>
  <c r="D2593" i="3"/>
  <c r="D2322" i="3"/>
  <c r="E1348" i="3"/>
  <c r="F1348" i="3" s="1"/>
  <c r="E2290" i="3"/>
  <c r="F2290" i="3" s="1"/>
  <c r="D343" i="3"/>
  <c r="E2326" i="3"/>
  <c r="F2326" i="3" s="1"/>
  <c r="E2058" i="3"/>
  <c r="F2058" i="3" s="1"/>
  <c r="E1842" i="3"/>
  <c r="F1842" i="3" s="1"/>
  <c r="E791" i="3"/>
  <c r="F791" i="3" s="1"/>
  <c r="E1840" i="3"/>
  <c r="F1840" i="3" s="1"/>
  <c r="E1328" i="3"/>
  <c r="F1328" i="3" s="1"/>
  <c r="D837" i="3"/>
  <c r="E296" i="3"/>
  <c r="F296" i="3" s="1"/>
  <c r="E54" i="3"/>
  <c r="F54" i="3" s="1"/>
  <c r="D824" i="3"/>
  <c r="D2807" i="3"/>
  <c r="D2091" i="3"/>
  <c r="D2331" i="3"/>
  <c r="D838" i="3"/>
  <c r="D330" i="3"/>
  <c r="D1330" i="3"/>
  <c r="D1333" i="3"/>
  <c r="E316" i="3"/>
  <c r="F316" i="3" s="1"/>
  <c r="E2309" i="3"/>
  <c r="F2309" i="3" s="1"/>
  <c r="D2055" i="3"/>
  <c r="E1102" i="3"/>
  <c r="F1102" i="3" s="1"/>
  <c r="D306" i="3"/>
  <c r="E1575" i="3"/>
  <c r="F1575" i="3" s="1"/>
  <c r="E577" i="3"/>
  <c r="F577" i="3" s="1"/>
  <c r="E2335" i="3"/>
  <c r="F2335" i="3" s="1"/>
  <c r="F2289" i="3"/>
  <c r="E1589" i="3"/>
  <c r="F1589" i="3" s="1"/>
  <c r="E332" i="3"/>
  <c r="F332" i="3" s="1"/>
  <c r="E2805" i="3"/>
  <c r="F2805" i="3" s="1"/>
  <c r="D1849" i="3"/>
  <c r="E1311" i="3"/>
  <c r="F1311" i="3" s="1"/>
  <c r="D839" i="3"/>
  <c r="E1304" i="3"/>
  <c r="F1304" i="3" s="1"/>
  <c r="D1323" i="3"/>
  <c r="D353" i="3"/>
  <c r="E1312" i="3"/>
  <c r="F1312" i="3" s="1"/>
  <c r="E837" i="3"/>
  <c r="F837" i="3" s="1"/>
  <c r="D826" i="3"/>
  <c r="E2040" i="3"/>
  <c r="F2040" i="3" s="1"/>
  <c r="D1804" i="3"/>
  <c r="E1337" i="3"/>
  <c r="F1337" i="3" s="1"/>
  <c r="E2796" i="3"/>
  <c r="F2796" i="3" s="1"/>
  <c r="E2596" i="3"/>
  <c r="F2596" i="3" s="1"/>
  <c r="D1784" i="3"/>
  <c r="D2591" i="3"/>
  <c r="E1782" i="3"/>
  <c r="F1782" i="3" s="1"/>
  <c r="D1306" i="3"/>
  <c r="E61" i="3"/>
  <c r="F61" i="3" s="1"/>
  <c r="E1788" i="3"/>
  <c r="F1788" i="3" s="1"/>
  <c r="D1788" i="3"/>
  <c r="E546" i="3"/>
  <c r="F546" i="3" s="1"/>
  <c r="D546" i="3"/>
  <c r="E2338" i="3"/>
  <c r="F2338" i="3" s="1"/>
  <c r="D2338" i="3"/>
  <c r="E813" i="3"/>
  <c r="F813" i="3" s="1"/>
  <c r="D813" i="3"/>
  <c r="J531" i="3"/>
  <c r="E568" i="3"/>
  <c r="F568" i="3" s="1"/>
  <c r="E606" i="3"/>
  <c r="F606" i="3" s="1"/>
  <c r="G531" i="3"/>
  <c r="G706" i="3" s="1"/>
  <c r="D531" i="3"/>
  <c r="C706" i="3" s="1"/>
  <c r="E102" i="3"/>
  <c r="F102" i="3" s="1"/>
  <c r="D102" i="3"/>
  <c r="E94" i="3"/>
  <c r="F94" i="3" s="1"/>
  <c r="D94" i="3"/>
  <c r="E2573" i="3"/>
  <c r="F2573" i="3" s="1"/>
  <c r="D2573" i="3"/>
  <c r="E578" i="3"/>
  <c r="F578" i="3" s="1"/>
  <c r="D578" i="3"/>
  <c r="E592" i="3"/>
  <c r="F592" i="3" s="1"/>
  <c r="D592" i="3"/>
  <c r="E47" i="3"/>
  <c r="F47" i="3" s="1"/>
  <c r="D47" i="3"/>
  <c r="E2032" i="3"/>
  <c r="F2032" i="3" s="1"/>
  <c r="D2032" i="3"/>
  <c r="E598" i="3"/>
  <c r="F598" i="3" s="1"/>
  <c r="D598" i="3"/>
  <c r="E56" i="3"/>
  <c r="F56" i="3" s="1"/>
  <c r="D56" i="3"/>
  <c r="E2791" i="3"/>
  <c r="F2791" i="3" s="1"/>
  <c r="D2791" i="3"/>
  <c r="E1090" i="3"/>
  <c r="F1090" i="3" s="1"/>
  <c r="D1090" i="3"/>
  <c r="E2530" i="3"/>
  <c r="F2530" i="3" s="1"/>
  <c r="D2530" i="3"/>
  <c r="E1078" i="3"/>
  <c r="F1078" i="3" s="1"/>
  <c r="D1078" i="3"/>
  <c r="E1801" i="3"/>
  <c r="F1801" i="3" s="1"/>
  <c r="D1801" i="3"/>
  <c r="E1576" i="3"/>
  <c r="F1576" i="3" s="1"/>
  <c r="D1576" i="3"/>
  <c r="E2595" i="3"/>
  <c r="F2595" i="3" s="1"/>
  <c r="D2595" i="3"/>
  <c r="E1803" i="3"/>
  <c r="F1803" i="3" s="1"/>
  <c r="D1803" i="3"/>
  <c r="E1297" i="3"/>
  <c r="F1297" i="3" s="1"/>
  <c r="D1297" i="3"/>
  <c r="E1805" i="3"/>
  <c r="F1805" i="3" s="1"/>
  <c r="D1805" i="3"/>
  <c r="E540" i="3"/>
  <c r="F540" i="3" s="1"/>
  <c r="D540" i="3"/>
  <c r="E302" i="3"/>
  <c r="F302" i="3" s="1"/>
  <c r="D302" i="3"/>
  <c r="E2783" i="3"/>
  <c r="F2783" i="3" s="1"/>
  <c r="D2783" i="3"/>
  <c r="E788" i="3"/>
  <c r="F788" i="3" s="1"/>
  <c r="D788" i="3"/>
  <c r="E319" i="3"/>
  <c r="F319" i="3" s="1"/>
  <c r="D319" i="3"/>
  <c r="E46" i="3"/>
  <c r="F46" i="3" s="1"/>
  <c r="D46" i="3"/>
  <c r="E344" i="3"/>
  <c r="F344" i="3" s="1"/>
  <c r="D344" i="3"/>
  <c r="E796" i="3"/>
  <c r="F796" i="3" s="1"/>
  <c r="D796" i="3"/>
  <c r="E2837" i="3"/>
  <c r="F2837" i="3" s="1"/>
  <c r="D2837" i="3"/>
  <c r="E560" i="3"/>
  <c r="F560" i="3" s="1"/>
  <c r="D560" i="3"/>
  <c r="E100" i="3"/>
  <c r="F100" i="3" s="1"/>
  <c r="D100" i="3"/>
  <c r="E92" i="3"/>
  <c r="F92" i="3" s="1"/>
  <c r="D92" i="3"/>
  <c r="E538" i="3"/>
  <c r="F538" i="3" s="1"/>
  <c r="D538" i="3"/>
  <c r="E2080" i="3"/>
  <c r="F2080" i="3" s="1"/>
  <c r="D2080" i="3"/>
  <c r="E2534" i="3"/>
  <c r="F2534" i="3" s="1"/>
  <c r="D2534" i="3"/>
  <c r="E537" i="3"/>
  <c r="F537" i="3" s="1"/>
  <c r="D537" i="3"/>
  <c r="K2750" i="3"/>
  <c r="K2250" i="3"/>
  <c r="K1750" i="3"/>
  <c r="K1250" i="3"/>
  <c r="K750" i="3"/>
  <c r="K2511" i="3"/>
  <c r="K519" i="3"/>
  <c r="K2255" i="3"/>
  <c r="K1022" i="3"/>
  <c r="K2517" i="3"/>
  <c r="K2017" i="3"/>
  <c r="K1517" i="3"/>
  <c r="K1017" i="3"/>
  <c r="K517" i="3"/>
  <c r="K25" i="3"/>
  <c r="K1269" i="3"/>
  <c r="K1020" i="3"/>
  <c r="K38" i="3"/>
  <c r="K2760" i="3"/>
  <c r="K2260" i="3"/>
  <c r="K1760" i="3"/>
  <c r="K1260" i="3"/>
  <c r="K760" i="3"/>
  <c r="K263" i="3"/>
  <c r="K1769" i="3"/>
  <c r="K1004" i="3"/>
  <c r="K513" i="3"/>
  <c r="K267" i="3"/>
  <c r="K2272" i="3"/>
  <c r="K1773" i="3"/>
  <c r="K1273" i="3"/>
  <c r="K773" i="3"/>
  <c r="K276" i="3"/>
  <c r="K261" i="3"/>
  <c r="K2011" i="3"/>
  <c r="K753" i="3"/>
  <c r="K2762" i="3"/>
  <c r="K2262" i="3"/>
  <c r="K1262" i="3"/>
  <c r="K36" i="3"/>
  <c r="K2513" i="3"/>
  <c r="K1771" i="3"/>
  <c r="K778" i="3"/>
  <c r="K2764" i="3"/>
  <c r="K2264" i="3"/>
  <c r="K1272" i="3"/>
  <c r="K259" i="3"/>
  <c r="K2758" i="3"/>
  <c r="K2258" i="3"/>
  <c r="K1758" i="3"/>
  <c r="K1258" i="3"/>
  <c r="K758" i="3"/>
  <c r="K2761" i="3"/>
  <c r="K777" i="3"/>
  <c r="K273" i="3"/>
  <c r="K1498" i="3"/>
  <c r="K2743" i="3"/>
  <c r="K2243" i="3"/>
  <c r="K1527" i="3"/>
  <c r="K1025" i="3"/>
  <c r="K525" i="3"/>
  <c r="K33" i="3"/>
  <c r="K1519" i="3"/>
  <c r="K1270" i="3"/>
  <c r="K531" i="3"/>
  <c r="K2768" i="3"/>
  <c r="K2268" i="3"/>
  <c r="K1768" i="3"/>
  <c r="K1268" i="3"/>
  <c r="K768" i="3"/>
  <c r="K271" i="3"/>
  <c r="K2245" i="3"/>
  <c r="K1496" i="3"/>
  <c r="K771" i="3"/>
  <c r="K529" i="3"/>
  <c r="K2499" i="3"/>
  <c r="K1999" i="3"/>
  <c r="K1499" i="3"/>
  <c r="K999" i="3"/>
  <c r="K283" i="3"/>
  <c r="K277" i="3"/>
  <c r="K2261" i="3"/>
  <c r="K769" i="3"/>
  <c r="K2772" i="3"/>
  <c r="K2270" i="3"/>
  <c r="K1504" i="3"/>
  <c r="K265" i="3"/>
  <c r="K2523" i="3"/>
  <c r="K1997" i="3"/>
  <c r="K1013" i="3"/>
  <c r="K21" i="3"/>
  <c r="K2274" i="3"/>
  <c r="K1506" i="3"/>
  <c r="K275" i="3"/>
  <c r="K2766" i="3"/>
  <c r="K2266" i="3"/>
  <c r="K1766" i="3"/>
  <c r="K1266" i="3"/>
  <c r="K766" i="3"/>
  <c r="K24" i="3"/>
  <c r="K1253" i="3"/>
  <c r="K528" i="3"/>
  <c r="K1764" i="3"/>
  <c r="K2751" i="3"/>
  <c r="K2251" i="3"/>
  <c r="K1751" i="3"/>
  <c r="K1251" i="3"/>
  <c r="K751" i="3"/>
  <c r="K254" i="3"/>
  <c r="K1761" i="3"/>
  <c r="K1520" i="3"/>
  <c r="K1005" i="3"/>
  <c r="K30" i="3"/>
  <c r="K2494" i="3"/>
  <c r="K1994" i="3"/>
  <c r="K1278" i="3"/>
  <c r="K776" i="3"/>
  <c r="K279" i="3"/>
  <c r="K2519" i="3"/>
  <c r="K2012" i="3"/>
  <c r="K1021" i="3"/>
  <c r="K1006" i="3"/>
  <c r="K2507" i="3"/>
  <c r="K2007" i="3"/>
  <c r="K1507" i="3"/>
  <c r="K1007" i="3"/>
  <c r="K507" i="3"/>
  <c r="K7" i="3"/>
  <c r="K2503" i="3"/>
  <c r="K1011" i="3"/>
  <c r="K11" i="3"/>
  <c r="K2496" i="3"/>
  <c r="K1512" i="3"/>
  <c r="K281" i="3"/>
  <c r="K2747" i="3"/>
  <c r="K2005" i="3"/>
  <c r="K1255" i="3"/>
  <c r="K29" i="3"/>
  <c r="K2498" i="3"/>
  <c r="K1514" i="3"/>
  <c r="K506" i="3"/>
  <c r="K2742" i="3"/>
  <c r="K2023" i="3"/>
  <c r="K1524" i="3"/>
  <c r="K1024" i="3"/>
  <c r="K524" i="3"/>
  <c r="K2269" i="3"/>
  <c r="K256" i="3"/>
  <c r="K1521" i="3"/>
  <c r="K764" i="3"/>
  <c r="K2509" i="3"/>
  <c r="K2009" i="3"/>
  <c r="K1509" i="3"/>
  <c r="K1009" i="3"/>
  <c r="K509" i="3"/>
  <c r="K17" i="3"/>
  <c r="K1003" i="3"/>
  <c r="K762" i="3"/>
  <c r="K2256" i="3"/>
  <c r="K2752" i="3"/>
  <c r="K2252" i="3"/>
  <c r="K1752" i="3"/>
  <c r="K1252" i="3"/>
  <c r="K752" i="3"/>
  <c r="K255" i="3"/>
  <c r="K1511" i="3"/>
  <c r="K520" i="3"/>
  <c r="K266" i="3"/>
  <c r="K2765" i="3"/>
  <c r="K2265" i="3"/>
  <c r="K1765" i="3"/>
  <c r="K1265" i="3"/>
  <c r="K765" i="3"/>
  <c r="K268" i="3"/>
  <c r="K32" i="3"/>
  <c r="K1995" i="3"/>
  <c r="K511" i="3"/>
  <c r="K2754" i="3"/>
  <c r="K2020" i="3"/>
  <c r="K1027" i="3"/>
  <c r="K20" i="3"/>
  <c r="K2505" i="3"/>
  <c r="K1763" i="3"/>
  <c r="K763" i="3"/>
  <c r="K2756" i="3"/>
  <c r="K2022" i="3"/>
  <c r="K1248" i="3"/>
  <c r="J38" i="3"/>
  <c r="K2492" i="3"/>
  <c r="K1274" i="3"/>
  <c r="K269" i="3"/>
  <c r="K780" i="3"/>
  <c r="K2759" i="3"/>
  <c r="K1759" i="3"/>
  <c r="K759" i="3"/>
  <c r="K2019" i="3"/>
  <c r="K1505" i="3"/>
  <c r="K2502" i="3"/>
  <c r="K1502" i="3"/>
  <c r="K502" i="3"/>
  <c r="K27" i="3"/>
  <c r="K1256" i="3"/>
  <c r="K2015" i="3"/>
  <c r="K1015" i="3"/>
  <c r="K15" i="3"/>
  <c r="K1019" i="3"/>
  <c r="K2504" i="3"/>
  <c r="K512" i="3"/>
  <c r="K2013" i="3"/>
  <c r="K258" i="3"/>
  <c r="K1748" i="3"/>
  <c r="K2516" i="3"/>
  <c r="K285" i="3"/>
  <c r="K9" i="3"/>
  <c r="K1525" i="3"/>
  <c r="K13" i="3"/>
  <c r="K1745" i="3"/>
  <c r="K2497" i="3"/>
  <c r="K22" i="3"/>
  <c r="K1776" i="3"/>
  <c r="K2248" i="3"/>
  <c r="K262" i="3"/>
  <c r="K2002" i="3"/>
  <c r="K1271" i="3"/>
  <c r="K515" i="3"/>
  <c r="K1754" i="3"/>
  <c r="K2506" i="3"/>
  <c r="K1000" i="3"/>
  <c r="K1267" i="3"/>
  <c r="K2010" i="3"/>
  <c r="K1755" i="3"/>
  <c r="K523" i="3"/>
  <c r="K2763" i="3"/>
  <c r="K756" i="3"/>
  <c r="D38" i="3"/>
  <c r="C212" i="3" s="1"/>
  <c r="K1008" i="3"/>
  <c r="K1275" i="3"/>
  <c r="K2018" i="3"/>
  <c r="K2749" i="3"/>
  <c r="K1996" i="3"/>
  <c r="K772" i="3"/>
  <c r="K2500" i="3"/>
  <c r="K1500" i="3"/>
  <c r="K500" i="3"/>
  <c r="K1254" i="3"/>
  <c r="K2767" i="3"/>
  <c r="K1767" i="3"/>
  <c r="K767" i="3"/>
  <c r="K2495" i="3"/>
  <c r="K2247" i="3"/>
  <c r="K2510" i="3"/>
  <c r="K1510" i="3"/>
  <c r="K510" i="3"/>
  <c r="K503" i="3"/>
  <c r="K1522" i="3"/>
  <c r="K2025" i="3"/>
  <c r="K1023" i="3"/>
  <c r="K23" i="3"/>
  <c r="K1261" i="3"/>
  <c r="K2512" i="3"/>
  <c r="K754" i="3"/>
  <c r="K2021" i="3"/>
  <c r="K282" i="3"/>
  <c r="K1772" i="3"/>
  <c r="K516" i="3"/>
  <c r="K2001" i="3"/>
  <c r="K504" i="3"/>
  <c r="K526" i="3"/>
  <c r="K1257" i="3"/>
  <c r="K2746" i="3"/>
  <c r="K2006" i="3"/>
  <c r="K1503" i="3"/>
  <c r="K1259" i="3"/>
  <c r="K514" i="3"/>
  <c r="K10" i="3"/>
  <c r="K1515" i="3"/>
  <c r="K19" i="3"/>
  <c r="K1263" i="3"/>
  <c r="K274" i="3"/>
  <c r="K998" i="3"/>
  <c r="K2741" i="3"/>
  <c r="K1762" i="3"/>
  <c r="K2003" i="3"/>
  <c r="K264" i="3"/>
  <c r="K2263" i="3"/>
  <c r="K8" i="3"/>
  <c r="K1513" i="3"/>
  <c r="K2508" i="3"/>
  <c r="K1508" i="3"/>
  <c r="K508" i="3"/>
  <c r="K1746" i="3"/>
  <c r="K14" i="3"/>
  <c r="K1774" i="3"/>
  <c r="K775" i="3"/>
  <c r="K2769" i="3"/>
  <c r="K257" i="3"/>
  <c r="K2518" i="3"/>
  <c r="K1518" i="3"/>
  <c r="K518" i="3"/>
  <c r="K761" i="3"/>
  <c r="K2014" i="3"/>
  <c r="K2249" i="3"/>
  <c r="K1249" i="3"/>
  <c r="K31" i="3"/>
  <c r="K1276" i="3"/>
  <c r="K2520" i="3"/>
  <c r="K770" i="3"/>
  <c r="K2271" i="3"/>
  <c r="K505" i="3"/>
  <c r="K1998" i="3"/>
  <c r="G38" i="3"/>
  <c r="G212" i="3" s="1"/>
  <c r="K1753" i="3"/>
  <c r="K270" i="3"/>
  <c r="K1010" i="3"/>
  <c r="K1523" i="3"/>
  <c r="K35" i="3"/>
  <c r="K2514" i="3"/>
  <c r="K2008" i="3"/>
  <c r="K2493" i="3"/>
  <c r="K1264" i="3"/>
  <c r="K26" i="3"/>
  <c r="K749" i="3"/>
  <c r="K2770" i="3"/>
  <c r="K2016" i="3"/>
  <c r="K1016" i="3"/>
  <c r="K2253" i="3"/>
  <c r="K1247" i="3"/>
  <c r="K2501" i="3"/>
  <c r="K1501" i="3"/>
  <c r="K501" i="3"/>
  <c r="K527" i="3"/>
  <c r="K1756" i="3"/>
  <c r="K2244" i="3"/>
  <c r="K1026" i="3"/>
  <c r="K34" i="3"/>
  <c r="K28" i="3"/>
  <c r="K2757" i="3"/>
  <c r="K1757" i="3"/>
  <c r="K757" i="3"/>
  <c r="K16" i="3"/>
  <c r="K280" i="3"/>
  <c r="K2004" i="3"/>
  <c r="K12" i="3"/>
  <c r="K1747" i="3"/>
  <c r="K2748" i="3"/>
  <c r="K1014" i="3"/>
  <c r="K1516" i="3"/>
  <c r="K2246" i="3"/>
  <c r="K1001" i="3"/>
  <c r="K2744" i="3"/>
  <c r="K1029" i="3"/>
  <c r="K2257" i="3"/>
  <c r="K260" i="3"/>
  <c r="K1012" i="3"/>
  <c r="K521" i="3"/>
  <c r="K774" i="3"/>
  <c r="K2259" i="3"/>
  <c r="K1770" i="3"/>
  <c r="K1002" i="3"/>
  <c r="K2515" i="3"/>
  <c r="K2745" i="3"/>
  <c r="K2755" i="3"/>
  <c r="K522" i="3"/>
  <c r="K2000" i="3"/>
  <c r="K2267" i="3"/>
  <c r="K2254" i="3"/>
  <c r="K18" i="3"/>
  <c r="K2753" i="3"/>
  <c r="K1497" i="3"/>
  <c r="K755" i="3"/>
  <c r="K278" i="3"/>
  <c r="K1018" i="3"/>
  <c r="K1749" i="3"/>
  <c r="K272" i="3"/>
  <c r="K2521" i="3"/>
  <c r="E75" i="3"/>
  <c r="F75" i="3" s="1"/>
  <c r="E1594" i="3"/>
  <c r="F1594" i="3" s="1"/>
  <c r="D1594" i="3"/>
  <c r="E2098" i="3"/>
  <c r="F2098" i="3" s="1"/>
  <c r="D2098" i="3"/>
  <c r="E1795" i="3"/>
  <c r="F1795" i="3" s="1"/>
  <c r="D1795" i="3"/>
  <c r="E81" i="3"/>
  <c r="F81" i="3" s="1"/>
  <c r="D81" i="3"/>
  <c r="E1088" i="3"/>
  <c r="F1088" i="3" s="1"/>
  <c r="D1088" i="3"/>
  <c r="E356" i="3"/>
  <c r="F356" i="3" s="1"/>
  <c r="E2787" i="3"/>
  <c r="F2787" i="3" s="1"/>
  <c r="E91" i="3"/>
  <c r="F91" i="3" s="1"/>
  <c r="D2311" i="3"/>
  <c r="E2082" i="3"/>
  <c r="F2082" i="3" s="1"/>
  <c r="D2337" i="3"/>
  <c r="F2331" i="3"/>
  <c r="D2319" i="3"/>
  <c r="E1098" i="3"/>
  <c r="F1098" i="3" s="1"/>
  <c r="F562" i="3"/>
  <c r="E1790" i="3"/>
  <c r="F1790" i="3" s="1"/>
  <c r="D2539" i="3"/>
  <c r="D2304" i="3"/>
  <c r="E2803" i="3"/>
  <c r="F2803" i="3" s="1"/>
  <c r="E832" i="3"/>
  <c r="F832" i="3" s="1"/>
  <c r="F2318" i="3"/>
  <c r="F2581" i="3"/>
  <c r="D2346" i="3"/>
  <c r="E2056" i="3"/>
  <c r="F2056" i="3" s="1"/>
  <c r="E549" i="3"/>
  <c r="F549" i="3" s="1"/>
  <c r="E2083" i="3"/>
  <c r="F2083" i="3" s="1"/>
  <c r="E2081" i="3"/>
  <c r="F2081" i="3" s="1"/>
  <c r="D2342" i="3"/>
  <c r="D582" i="3"/>
  <c r="D2583" i="3"/>
  <c r="D793" i="3"/>
  <c r="D2325" i="3"/>
  <c r="D2576" i="3"/>
  <c r="D2318" i="3"/>
  <c r="E541" i="3"/>
  <c r="F541" i="3" s="1"/>
  <c r="E794" i="3"/>
  <c r="F794" i="3" s="1"/>
  <c r="D2333" i="3"/>
  <c r="D589" i="3"/>
  <c r="F343" i="3"/>
  <c r="D329" i="3"/>
  <c r="D583" i="3"/>
  <c r="E83" i="3"/>
  <c r="F83" i="3" s="1"/>
  <c r="E1572" i="3"/>
  <c r="F1572" i="3" s="1"/>
  <c r="D2285" i="3"/>
  <c r="E2556" i="3"/>
  <c r="F2556" i="3" s="1"/>
  <c r="D336" i="3"/>
  <c r="E2298" i="3"/>
  <c r="F2298" i="3" s="1"/>
  <c r="E1847" i="3"/>
  <c r="F1847" i="3" s="1"/>
  <c r="D828" i="3"/>
  <c r="D2036" i="3"/>
  <c r="D1307" i="3"/>
  <c r="D551" i="3"/>
  <c r="D542" i="3"/>
  <c r="E2827" i="3"/>
  <c r="F2827" i="3" s="1"/>
  <c r="E2304" i="3"/>
  <c r="F2304" i="3" s="1"/>
  <c r="E2336" i="3"/>
  <c r="F2336" i="3" s="1"/>
  <c r="D790" i="3"/>
  <c r="D1326" i="3"/>
  <c r="E2343" i="3"/>
  <c r="F2343" i="3" s="1"/>
  <c r="D293" i="3"/>
  <c r="D584" i="3"/>
  <c r="F2589" i="3"/>
  <c r="D2294" i="3"/>
  <c r="D1300" i="3"/>
  <c r="E2789" i="3"/>
  <c r="F2789" i="3" s="1"/>
  <c r="E2342" i="3"/>
  <c r="F2342" i="3" s="1"/>
  <c r="E1586" i="3"/>
  <c r="F1586" i="3" s="1"/>
  <c r="E2546" i="3"/>
  <c r="F2546" i="3" s="1"/>
  <c r="D2085" i="3"/>
  <c r="D1344" i="3"/>
  <c r="E2305" i="3"/>
  <c r="F2305" i="3" s="1"/>
  <c r="D1081" i="3"/>
  <c r="D2297" i="3"/>
  <c r="E2790" i="3"/>
  <c r="F2790" i="3" s="1"/>
  <c r="E85" i="3"/>
  <c r="F85" i="3" s="1"/>
  <c r="E1806" i="3"/>
  <c r="F1806" i="3" s="1"/>
  <c r="D2780" i="3"/>
  <c r="F1333" i="3"/>
  <c r="D786" i="3"/>
  <c r="D2300" i="3"/>
  <c r="D1339" i="3"/>
  <c r="E1547" i="3"/>
  <c r="F1547" i="3" s="1"/>
  <c r="E1073" i="3"/>
  <c r="F1073" i="3" s="1"/>
  <c r="D1285" i="3"/>
  <c r="F824" i="3"/>
  <c r="D2034" i="3"/>
  <c r="D596" i="3"/>
  <c r="D834" i="3"/>
  <c r="F2345" i="3"/>
  <c r="E1298" i="3"/>
  <c r="F1298" i="3" s="1"/>
  <c r="E1332" i="3"/>
  <c r="F1332" i="3" s="1"/>
  <c r="E1302" i="3"/>
  <c r="F1302" i="3" s="1"/>
  <c r="F2800" i="3"/>
  <c r="D851" i="3"/>
  <c r="D2800" i="3"/>
  <c r="D2823" i="3"/>
  <c r="D2560" i="3"/>
  <c r="D1338" i="3"/>
  <c r="D1325" i="3"/>
  <c r="D2541" i="3"/>
  <c r="E314" i="3"/>
  <c r="F314" i="3" s="1"/>
  <c r="E808" i="3"/>
  <c r="F808" i="3" s="1"/>
  <c r="E1822" i="3"/>
  <c r="F1822" i="3" s="1"/>
  <c r="F555" i="3"/>
  <c r="D2592" i="3"/>
  <c r="E358" i="3"/>
  <c r="F358" i="3" s="1"/>
  <c r="D350" i="3"/>
  <c r="D2086" i="3"/>
  <c r="E2804" i="3"/>
  <c r="F2804" i="3" s="1"/>
  <c r="E2088" i="3"/>
  <c r="F2088" i="3" s="1"/>
  <c r="D301" i="3"/>
  <c r="D2303" i="3"/>
  <c r="E2285" i="3"/>
  <c r="F2285" i="3" s="1"/>
  <c r="E2324" i="3"/>
  <c r="F2324" i="3" s="1"/>
  <c r="F806" i="3"/>
  <c r="D806" i="3"/>
  <c r="D2289" i="3"/>
  <c r="D801" i="3"/>
  <c r="D1785" i="3"/>
  <c r="D564" i="3"/>
  <c r="E2832" i="3"/>
  <c r="F2832" i="3" s="1"/>
  <c r="D831" i="3"/>
  <c r="D1824" i="3"/>
  <c r="E604" i="3"/>
  <c r="F604" i="3" s="1"/>
  <c r="E1310" i="3"/>
  <c r="F1310" i="3" s="1"/>
  <c r="E2328" i="3"/>
  <c r="F2328" i="3" s="1"/>
  <c r="E2096" i="3"/>
  <c r="F2096" i="3" s="1"/>
  <c r="D1292" i="3"/>
  <c r="E838" i="3"/>
  <c r="F838" i="3" s="1"/>
  <c r="E807" i="3"/>
  <c r="F807" i="3" s="1"/>
  <c r="E829" i="3"/>
  <c r="F829" i="3" s="1"/>
  <c r="E1802" i="3"/>
  <c r="F1802" i="3" s="1"/>
  <c r="E1290" i="3"/>
  <c r="F1290" i="3" s="1"/>
  <c r="D1322" i="3"/>
  <c r="D2345" i="3"/>
  <c r="E2816" i="3"/>
  <c r="F2816" i="3" s="1"/>
  <c r="E545" i="3"/>
  <c r="F545" i="3" s="1"/>
  <c r="D855" i="3"/>
  <c r="D311" i="3"/>
  <c r="D805" i="3"/>
  <c r="D2532" i="3"/>
  <c r="D1799" i="3"/>
  <c r="D1094" i="3"/>
  <c r="E2308" i="3"/>
  <c r="F2308" i="3" s="1"/>
  <c r="D1558" i="3"/>
  <c r="E354" i="3"/>
  <c r="F354" i="3" s="1"/>
  <c r="E1292" i="3"/>
  <c r="F1292" i="3" s="1"/>
  <c r="E589" i="3"/>
  <c r="F589" i="3" s="1"/>
  <c r="E1097" i="3"/>
  <c r="F1097" i="3" s="1"/>
  <c r="D2093" i="3"/>
  <c r="E2347" i="3"/>
  <c r="F2347" i="3" s="1"/>
  <c r="D1350" i="3"/>
  <c r="E2571" i="3"/>
  <c r="F2571" i="3" s="1"/>
  <c r="E2537" i="3"/>
  <c r="F2537" i="3" s="1"/>
  <c r="D1099" i="3"/>
  <c r="E2327" i="3"/>
  <c r="F2327" i="3" s="1"/>
  <c r="E1551" i="3"/>
  <c r="F1551" i="3" s="1"/>
  <c r="D59" i="3"/>
  <c r="E2843" i="3"/>
  <c r="F2843" i="3" s="1"/>
  <c r="D2038" i="3"/>
  <c r="D2075" i="3"/>
  <c r="E1342" i="3"/>
  <c r="F1342" i="3" s="1"/>
  <c r="D349" i="3"/>
  <c r="D2097" i="3"/>
  <c r="D1084" i="3"/>
  <c r="E799" i="3"/>
  <c r="F799" i="3" s="1"/>
  <c r="E1084" i="3"/>
  <c r="F1084" i="3" s="1"/>
  <c r="E826" i="3"/>
  <c r="F826" i="3" s="1"/>
  <c r="D557" i="3"/>
  <c r="E1299" i="3"/>
  <c r="F1299" i="3" s="1"/>
  <c r="E303" i="3"/>
  <c r="F303" i="3" s="1"/>
  <c r="E1288" i="3"/>
  <c r="F1288" i="3" s="1"/>
  <c r="E2554" i="3"/>
  <c r="F2554" i="3" s="1"/>
  <c r="E801" i="3"/>
  <c r="F801" i="3" s="1"/>
  <c r="E2558" i="3"/>
  <c r="F2558" i="3" s="1"/>
  <c r="E1599" i="3"/>
  <c r="F1599" i="3" s="1"/>
  <c r="E1820" i="3"/>
  <c r="F1820" i="3" s="1"/>
  <c r="E833" i="3"/>
  <c r="F833" i="3" s="1"/>
  <c r="D310" i="3"/>
  <c r="D1083" i="3"/>
  <c r="E60" i="3"/>
  <c r="F60" i="3" s="1"/>
  <c r="D1560" i="3"/>
  <c r="E112" i="3" l="1"/>
  <c r="F112" i="3" s="1"/>
</calcChain>
</file>

<file path=xl/sharedStrings.xml><?xml version="1.0" encoding="utf-8"?>
<sst xmlns="http://schemas.openxmlformats.org/spreadsheetml/2006/main" count="2892" uniqueCount="77">
  <si>
    <t xml:space="preserve"> </t>
  </si>
  <si>
    <t>Existence in the hospital</t>
  </si>
  <si>
    <t>Participation of pharmacists</t>
  </si>
  <si>
    <t>Total</t>
  </si>
  <si>
    <t>Count</t>
  </si>
  <si>
    <t>Austria</t>
  </si>
  <si>
    <t>Belgium</t>
  </si>
  <si>
    <t>Switzerland</t>
  </si>
  <si>
    <t>Czech Republic</t>
  </si>
  <si>
    <t>Germany</t>
  </si>
  <si>
    <t>Denmark</t>
  </si>
  <si>
    <t>Spain</t>
  </si>
  <si>
    <t>Estonia</t>
  </si>
  <si>
    <t>Finland</t>
  </si>
  <si>
    <t>France</t>
  </si>
  <si>
    <t>Greece</t>
  </si>
  <si>
    <t>Croatia</t>
  </si>
  <si>
    <t>Hungary</t>
  </si>
  <si>
    <t>Ireland</t>
  </si>
  <si>
    <t>Italy</t>
  </si>
  <si>
    <t>Lithuania</t>
  </si>
  <si>
    <t>Netherlands</t>
  </si>
  <si>
    <t>Norway</t>
  </si>
  <si>
    <t>Poland</t>
  </si>
  <si>
    <t>Slovak Republic</t>
  </si>
  <si>
    <t>Slovenia</t>
  </si>
  <si>
    <t>Luxemburg</t>
  </si>
  <si>
    <t xml:space="preserve">Yes </t>
  </si>
  <si>
    <t>No</t>
  </si>
  <si>
    <t>Table %</t>
  </si>
  <si>
    <t>Question 67X1 - Existence of hospital committees and pharmacy's participation; Drug and therapeutics</t>
  </si>
  <si>
    <t>Drug and therapeutics</t>
  </si>
  <si>
    <t>Country</t>
  </si>
  <si>
    <t>Sweden</t>
  </si>
  <si>
    <t>Row %</t>
  </si>
  <si>
    <t>Question 67X2 - Existence of hospital committes and pharmacy's participation; Cardio-pulmonary resuscitation (CRP)</t>
  </si>
  <si>
    <t>Question 67X3 - Existence of hospital committees and pharmacy's participation; Ethics / Research</t>
  </si>
  <si>
    <t>Question 67X4 - Existence of hospital committees and pharmacy's participation; Infection control</t>
  </si>
  <si>
    <t>Question 67X5 - Existence of hospital committees and pharmacy's participation; Nutrition support / TNP</t>
  </si>
  <si>
    <t>Question 67X6 - Existence of hospital committees and pharmacy's participation; Quality improvement</t>
  </si>
  <si>
    <t>Question 67X7 - Existence of hospital committees and pharmacy's participation; Health and safety</t>
  </si>
  <si>
    <t>Question 67X9 - Existence of hospital committees and pharmacy's participation; Pain control</t>
  </si>
  <si>
    <t>Question 67X11 - Existence of hospital committees and pharmacy's participation; Risk management</t>
  </si>
  <si>
    <t>Question 67X12 - Existence of hospital committees and pharmacy's participation; Other</t>
  </si>
  <si>
    <t>Column %</t>
  </si>
  <si>
    <t>Cardio-pulmonary resuscitation (CRP)</t>
  </si>
  <si>
    <t>Ethics / Research</t>
  </si>
  <si>
    <t>Infection control</t>
  </si>
  <si>
    <t>Nutrition support / TNP</t>
  </si>
  <si>
    <t>Quality improvement</t>
  </si>
  <si>
    <t>Health and safety</t>
  </si>
  <si>
    <t>Question 67X8 - Existence of hospital committees and pharmacy's participation; Medical devices assessment (users group)</t>
  </si>
  <si>
    <t>Medical devices assessment (users group)</t>
  </si>
  <si>
    <t>Pain control</t>
  </si>
  <si>
    <t>Question 67X10 - Existence of hospital committees and pharmacy's participation; Information systems / Information technology</t>
  </si>
  <si>
    <t>Information systems / Information technology</t>
  </si>
  <si>
    <t>Risk management</t>
  </si>
  <si>
    <t>Other</t>
  </si>
  <si>
    <t>Difference between 2005 and 2000</t>
  </si>
  <si>
    <t>Year 2005</t>
  </si>
  <si>
    <t>Comparison between years</t>
  </si>
  <si>
    <t>Slovakia</t>
  </si>
  <si>
    <t>BiH</t>
  </si>
  <si>
    <t>Bulgaria</t>
  </si>
  <si>
    <t>FYROM</t>
  </si>
  <si>
    <t>Latvia</t>
  </si>
  <si>
    <t>Portugal</t>
  </si>
  <si>
    <t>Serbia</t>
  </si>
  <si>
    <t>n yes</t>
  </si>
  <si>
    <t>Yes</t>
  </si>
  <si>
    <t>n no</t>
  </si>
  <si>
    <t>Existence in the hospital table %</t>
  </si>
  <si>
    <t xml:space="preserve"> Cardio-pulmonary resuscitation (CRP)</t>
  </si>
  <si>
    <t>Year 2010</t>
  </si>
  <si>
    <t>luxembourg</t>
  </si>
  <si>
    <t>UK</t>
  </si>
  <si>
    <t xml:space="preserve"> Participation of pharmacists table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</si>
</sst>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%"/>
  </numFmts>
  <fonts count="17" x14ac:knownFonts="1">
    <font>
      <sz val="8"/>
      <name val="Arial"/>
      <charset val="238"/>
    </font>
    <font>
      <sz val="8"/>
      <name val="Arial"/>
      <family val="2"/>
      <charset val="238"/>
    </font>
    <font>
      <sz val="9"/>
      <name val="Arial"/>
      <family val="2"/>
    </font>
    <font>
      <b/>
      <sz val="12"/>
      <name val="Arial"/>
      <family val="2"/>
      <charset val="238"/>
    </font>
    <font>
      <b/>
      <sz val="8"/>
      <color indexed="61"/>
      <name val="Arial CE"/>
      <charset val="238"/>
    </font>
    <font>
      <sz val="9"/>
      <name val="Arial Narrow"/>
      <family val="2"/>
      <charset val="238"/>
    </font>
    <font>
      <b/>
      <sz val="8"/>
      <color indexed="61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b/>
      <sz val="8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8"/>
      <name val="Arial CE"/>
    </font>
    <font>
      <b/>
      <sz val="8"/>
      <name val="Arial CE"/>
      <charset val="238"/>
    </font>
    <font>
      <sz val="8"/>
      <name val="Arial CE"/>
      <charset val="238"/>
    </font>
    <font>
      <sz val="8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11"/>
      </patternFill>
    </fill>
    <fill>
      <patternFill patternType="solid">
        <fgColor indexed="42"/>
        <bgColor indexed="1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/>
      <diagonal/>
    </border>
    <border>
      <left style="dotted">
        <color indexed="61"/>
      </left>
      <right style="dotted">
        <color indexed="61"/>
      </right>
      <top style="dotted">
        <color indexed="61"/>
      </top>
      <bottom/>
      <diagonal/>
    </border>
    <border>
      <left/>
      <right style="dotted">
        <color indexed="61"/>
      </right>
      <top/>
      <bottom style="dotted">
        <color indexed="61"/>
      </bottom>
      <diagonal/>
    </border>
    <border>
      <left style="dotted">
        <color indexed="61"/>
      </left>
      <right style="dotted">
        <color indexed="61"/>
      </right>
      <top/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/>
      <top/>
      <bottom style="dotted">
        <color indexed="61"/>
      </bottom>
      <diagonal/>
    </border>
    <border>
      <left style="dotted">
        <color indexed="61"/>
      </left>
      <right/>
      <top style="dotted">
        <color indexed="61"/>
      </top>
      <bottom style="dotted">
        <color indexed="61"/>
      </bottom>
      <diagonal/>
    </border>
    <border>
      <left style="dotted">
        <color indexed="61"/>
      </left>
      <right/>
      <top style="dotted">
        <color indexed="61"/>
      </top>
      <bottom/>
      <diagonal/>
    </border>
    <border>
      <left/>
      <right/>
      <top style="medium">
        <color indexed="61"/>
      </top>
      <bottom/>
      <diagonal/>
    </border>
    <border>
      <left/>
      <right/>
      <top style="dotted">
        <color indexed="61"/>
      </top>
      <bottom style="dotted">
        <color indexed="61"/>
      </bottom>
      <diagonal/>
    </border>
    <border>
      <left/>
      <right/>
      <top/>
      <bottom style="medium">
        <color indexed="61"/>
      </bottom>
      <diagonal/>
    </border>
    <border>
      <left/>
      <right style="dotted">
        <color indexed="61"/>
      </right>
      <top style="thin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thin">
        <color indexed="61"/>
      </top>
      <bottom style="medium">
        <color indexed="61"/>
      </bottom>
      <diagonal/>
    </border>
    <border>
      <left style="dotted">
        <color indexed="61"/>
      </left>
      <right/>
      <top style="thin">
        <color indexed="61"/>
      </top>
      <bottom style="medium">
        <color indexed="61"/>
      </bottom>
      <diagonal/>
    </border>
    <border>
      <left style="dotted">
        <color indexed="61"/>
      </left>
      <right/>
      <top style="dotted">
        <color indexed="61"/>
      </top>
      <bottom style="medium">
        <color indexed="61"/>
      </bottom>
      <diagonal/>
    </border>
    <border>
      <left/>
      <right style="dotted">
        <color indexed="61"/>
      </right>
      <top style="medium">
        <color indexed="61"/>
      </top>
      <bottom style="dotted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1"/>
      </top>
      <bottom style="thin">
        <color indexed="6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dotted">
        <color indexed="61"/>
      </right>
      <top style="thin">
        <color indexed="61"/>
      </top>
      <bottom style="thin">
        <color indexed="61"/>
      </bottom>
      <diagonal/>
    </border>
    <border>
      <left style="dotted">
        <color indexed="61"/>
      </left>
      <right style="dotted">
        <color indexed="61"/>
      </right>
      <top style="thin">
        <color indexed="61"/>
      </top>
      <bottom style="thin">
        <color indexed="61"/>
      </bottom>
      <diagonal/>
    </border>
    <border>
      <left style="dotted">
        <color indexed="61"/>
      </left>
      <right/>
      <top style="thin">
        <color indexed="61"/>
      </top>
      <bottom style="thin">
        <color indexed="61"/>
      </bottom>
      <diagonal/>
    </border>
    <border>
      <left style="dotted">
        <color indexed="61"/>
      </left>
      <right/>
      <top style="thin">
        <color indexed="61"/>
      </top>
      <bottom/>
      <diagonal/>
    </border>
    <border>
      <left style="dotted">
        <color indexed="61"/>
      </left>
      <right/>
      <top/>
      <bottom style="medium">
        <color indexed="61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1"/>
      </right>
      <top style="dotted">
        <color indexed="61"/>
      </top>
      <bottom style="thin">
        <color indexed="64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thin">
        <color indexed="64"/>
      </bottom>
      <diagonal/>
    </border>
    <border>
      <left style="dotted">
        <color indexed="61"/>
      </left>
      <right style="thin">
        <color indexed="64"/>
      </right>
      <top style="dotted">
        <color indexed="6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thin">
        <color indexed="64"/>
      </left>
      <right style="dotted">
        <color indexed="61"/>
      </right>
      <top style="thin">
        <color indexed="64"/>
      </top>
      <bottom style="thin">
        <color indexed="64"/>
      </bottom>
      <diagonal/>
    </border>
    <border>
      <left/>
      <right style="dotted">
        <color indexed="61"/>
      </right>
      <top style="thin">
        <color indexed="64"/>
      </top>
      <bottom style="thin">
        <color indexed="64"/>
      </bottom>
      <diagonal/>
    </border>
    <border>
      <left style="dotted">
        <color indexed="6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indexed="64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indexed="64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indexed="64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indexed="64"/>
      </right>
      <top style="dotted">
        <color theme="4" tint="-0.499984740745262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10" fontId="2" fillId="0" borderId="0" xfId="0" applyNumberFormat="1" applyFont="1"/>
    <xf numFmtId="0" fontId="3" fillId="0" borderId="0" xfId="0" applyFont="1"/>
    <xf numFmtId="3" fontId="5" fillId="0" borderId="1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Fill="1" applyBorder="1"/>
    <xf numFmtId="4" fontId="4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0" fontId="5" fillId="0" borderId="6" xfId="0" applyNumberFormat="1" applyFont="1" applyBorder="1" applyAlignment="1">
      <alignment horizontal="right"/>
    </xf>
    <xf numFmtId="0" fontId="5" fillId="0" borderId="2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0" borderId="7" xfId="0" applyFont="1" applyBorder="1"/>
    <xf numFmtId="0" fontId="5" fillId="0" borderId="8" xfId="0" applyNumberFormat="1" applyFont="1" applyBorder="1"/>
    <xf numFmtId="164" fontId="5" fillId="0" borderId="9" xfId="2" applyNumberFormat="1" applyFont="1" applyBorder="1" applyAlignment="1">
      <alignment horizontal="right"/>
    </xf>
    <xf numFmtId="164" fontId="5" fillId="0" borderId="10" xfId="2" applyNumberFormat="1" applyFont="1" applyBorder="1" applyAlignment="1">
      <alignment horizontal="right"/>
    </xf>
    <xf numFmtId="164" fontId="5" fillId="0" borderId="11" xfId="2" applyNumberFormat="1" applyFont="1" applyBorder="1" applyAlignment="1">
      <alignment horizontal="right"/>
    </xf>
    <xf numFmtId="0" fontId="2" fillId="2" borderId="12" xfId="0" applyFont="1" applyFill="1" applyBorder="1"/>
    <xf numFmtId="0" fontId="2" fillId="2" borderId="0" xfId="0" applyFont="1" applyFill="1"/>
    <xf numFmtId="0" fontId="1" fillId="2" borderId="12" xfId="0" applyFont="1" applyFill="1" applyBorder="1"/>
    <xf numFmtId="0" fontId="1" fillId="2" borderId="0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3" fontId="4" fillId="2" borderId="15" xfId="0" applyNumberFormat="1" applyFont="1" applyFill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3" fontId="4" fillId="2" borderId="16" xfId="0" applyNumberFormat="1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center"/>
    </xf>
    <xf numFmtId="164" fontId="5" fillId="0" borderId="6" xfId="2" applyNumberFormat="1" applyFont="1" applyBorder="1" applyAlignment="1">
      <alignment horizontal="right"/>
    </xf>
    <xf numFmtId="164" fontId="5" fillId="0" borderId="2" xfId="2" applyNumberFormat="1" applyFont="1" applyBorder="1" applyAlignment="1">
      <alignment horizontal="right"/>
    </xf>
    <xf numFmtId="164" fontId="5" fillId="0" borderId="4" xfId="2" applyNumberFormat="1" applyFont="1" applyBorder="1" applyAlignment="1">
      <alignment horizontal="right"/>
    </xf>
    <xf numFmtId="164" fontId="5" fillId="0" borderId="8" xfId="0" applyNumberFormat="1" applyFont="1" applyBorder="1"/>
    <xf numFmtId="164" fontId="5" fillId="0" borderId="18" xfId="0" applyNumberFormat="1" applyFont="1" applyBorder="1"/>
    <xf numFmtId="0" fontId="2" fillId="2" borderId="0" xfId="0" applyFont="1" applyFill="1" applyBorder="1"/>
    <xf numFmtId="164" fontId="5" fillId="0" borderId="19" xfId="2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164" fontId="5" fillId="0" borderId="3" xfId="2" applyNumberFormat="1" applyFont="1" applyBorder="1" applyAlignment="1">
      <alignment horizontal="right"/>
    </xf>
    <xf numFmtId="164" fontId="5" fillId="0" borderId="7" xfId="0" applyNumberFormat="1" applyFont="1" applyBorder="1"/>
    <xf numFmtId="164" fontId="2" fillId="0" borderId="0" xfId="2" applyNumberFormat="1" applyFont="1"/>
    <xf numFmtId="0" fontId="0" fillId="0" borderId="0" xfId="0" applyBorder="1"/>
    <xf numFmtId="164" fontId="2" fillId="0" borderId="0" xfId="2" applyNumberFormat="1" applyFont="1" applyBorder="1"/>
    <xf numFmtId="0" fontId="5" fillId="0" borderId="7" xfId="0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0" fontId="5" fillId="0" borderId="8" xfId="0" applyNumberFormat="1" applyFont="1" applyBorder="1" applyAlignment="1">
      <alignment horizontal="right"/>
    </xf>
    <xf numFmtId="164" fontId="5" fillId="0" borderId="18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0" fontId="8" fillId="0" borderId="0" xfId="0" applyFont="1"/>
    <xf numFmtId="0" fontId="7" fillId="0" borderId="0" xfId="0" applyFont="1"/>
    <xf numFmtId="4" fontId="12" fillId="5" borderId="0" xfId="1" applyNumberFormat="1" applyFill="1" applyBorder="1" applyAlignment="1">
      <alignment horizontal="left" wrapText="1"/>
    </xf>
    <xf numFmtId="0" fontId="11" fillId="0" borderId="20" xfId="0" applyFont="1" applyBorder="1" applyAlignment="1">
      <alignment horizontal="right" wrapText="1"/>
    </xf>
    <xf numFmtId="164" fontId="11" fillId="0" borderId="20" xfId="0" applyNumberFormat="1" applyFont="1" applyBorder="1" applyAlignment="1">
      <alignment horizontal="right" wrapText="1"/>
    </xf>
    <xf numFmtId="4" fontId="13" fillId="6" borderId="20" xfId="1" applyNumberFormat="1" applyFont="1" applyFill="1" applyBorder="1" applyAlignment="1">
      <alignment horizontal="left" vertical="top" wrapText="1"/>
    </xf>
    <xf numFmtId="4" fontId="9" fillId="6" borderId="20" xfId="1" applyNumberFormat="1" applyFont="1" applyFill="1" applyBorder="1" applyAlignment="1">
      <alignment horizontal="left" vertical="top" wrapText="1"/>
    </xf>
    <xf numFmtId="49" fontId="10" fillId="0" borderId="20" xfId="0" applyNumberFormat="1" applyFont="1" applyBorder="1" applyAlignment="1">
      <alignment horizontal="right" wrapText="1"/>
    </xf>
    <xf numFmtId="4" fontId="0" fillId="7" borderId="28" xfId="0" applyNumberFormat="1" applyFill="1" applyBorder="1"/>
    <xf numFmtId="4" fontId="0" fillId="7" borderId="29" xfId="0" applyNumberFormat="1" applyFill="1" applyBorder="1"/>
    <xf numFmtId="4" fontId="0" fillId="7" borderId="31" xfId="0" applyNumberFormat="1" applyFill="1" applyBorder="1"/>
    <xf numFmtId="4" fontId="0" fillId="7" borderId="0" xfId="0" applyNumberFormat="1" applyFill="1" applyBorder="1"/>
    <xf numFmtId="4" fontId="14" fillId="7" borderId="30" xfId="0" applyNumberFormat="1" applyFont="1" applyFill="1" applyBorder="1" applyAlignment="1">
      <alignment horizontal="right"/>
    </xf>
    <xf numFmtId="4" fontId="15" fillId="7" borderId="31" xfId="0" applyNumberFormat="1" applyFont="1" applyFill="1" applyBorder="1" applyAlignment="1">
      <alignment vertical="justify"/>
    </xf>
    <xf numFmtId="49" fontId="16" fillId="7" borderId="0" xfId="0" applyNumberFormat="1" applyFont="1" applyFill="1" applyBorder="1" applyAlignment="1">
      <alignment wrapText="1"/>
    </xf>
    <xf numFmtId="0" fontId="11" fillId="7" borderId="32" xfId="0" applyFont="1" applyFill="1" applyBorder="1" applyAlignment="1">
      <alignment horizontal="right" wrapText="1"/>
    </xf>
    <xf numFmtId="0" fontId="11" fillId="7" borderId="35" xfId="0" applyFont="1" applyFill="1" applyBorder="1" applyAlignment="1">
      <alignment horizontal="right" wrapText="1"/>
    </xf>
    <xf numFmtId="4" fontId="15" fillId="7" borderId="0" xfId="0" applyNumberFormat="1" applyFont="1" applyFill="1" applyBorder="1" applyAlignment="1"/>
    <xf numFmtId="3" fontId="5" fillId="7" borderId="35" xfId="0" applyNumberFormat="1" applyFont="1" applyFill="1" applyBorder="1"/>
    <xf numFmtId="4" fontId="15" fillId="7" borderId="36" xfId="0" applyNumberFormat="1" applyFont="1" applyFill="1" applyBorder="1" applyAlignment="1">
      <alignment vertical="justify"/>
    </xf>
    <xf numFmtId="49" fontId="16" fillId="7" borderId="37" xfId="0" applyNumberFormat="1" applyFont="1" applyFill="1" applyBorder="1" applyAlignment="1">
      <alignment wrapText="1"/>
    </xf>
    <xf numFmtId="3" fontId="5" fillId="7" borderId="38" xfId="0" applyNumberFormat="1" applyFont="1" applyFill="1" applyBorder="1"/>
    <xf numFmtId="4" fontId="14" fillId="7" borderId="30" xfId="0" applyNumberFormat="1" applyFont="1" applyFill="1" applyBorder="1"/>
    <xf numFmtId="164" fontId="11" fillId="7" borderId="34" xfId="0" applyNumberFormat="1" applyFont="1" applyFill="1" applyBorder="1" applyAlignment="1">
      <alignment horizontal="right" wrapText="1"/>
    </xf>
    <xf numFmtId="165" fontId="5" fillId="7" borderId="43" xfId="0" applyNumberFormat="1" applyFont="1" applyFill="1" applyBorder="1"/>
    <xf numFmtId="165" fontId="5" fillId="7" borderId="44" xfId="0" applyNumberFormat="1" applyFont="1" applyFill="1" applyBorder="1"/>
    <xf numFmtId="0" fontId="5" fillId="7" borderId="32" xfId="0" applyNumberFormat="1" applyFont="1" applyFill="1" applyBorder="1"/>
    <xf numFmtId="164" fontId="11" fillId="7" borderId="33" xfId="0" applyNumberFormat="1" applyFont="1" applyFill="1" applyBorder="1" applyAlignment="1">
      <alignment horizontal="right" wrapText="1"/>
    </xf>
    <xf numFmtId="165" fontId="5" fillId="7" borderId="45" xfId="0" applyNumberFormat="1" applyFont="1" applyFill="1" applyBorder="1"/>
    <xf numFmtId="165" fontId="5" fillId="7" borderId="46" xfId="0" applyNumberFormat="1" applyFont="1" applyFill="1" applyBorder="1"/>
    <xf numFmtId="164" fontId="11" fillId="7" borderId="39" xfId="0" applyNumberFormat="1" applyFont="1" applyFill="1" applyBorder="1" applyAlignment="1">
      <alignment horizontal="right" wrapText="1"/>
    </xf>
    <xf numFmtId="165" fontId="5" fillId="7" borderId="47" xfId="0" applyNumberFormat="1" applyFont="1" applyFill="1" applyBorder="1"/>
    <xf numFmtId="0" fontId="11" fillId="7" borderId="38" xfId="0" applyFont="1" applyFill="1" applyBorder="1" applyAlignment="1">
      <alignment horizontal="right" wrapText="1"/>
    </xf>
    <xf numFmtId="165" fontId="5" fillId="7" borderId="48" xfId="0" applyNumberFormat="1" applyFont="1" applyFill="1" applyBorder="1"/>
    <xf numFmtId="4" fontId="12" fillId="6" borderId="49" xfId="1" applyNumberFormat="1" applyFill="1" applyBorder="1" applyAlignment="1">
      <alignment horizontal="left" vertical="top" wrapText="1"/>
    </xf>
    <xf numFmtId="4" fontId="12" fillId="6" borderId="50" xfId="1" applyNumberFormat="1" applyFill="1" applyBorder="1" applyAlignment="1">
      <alignment horizontal="left" vertical="top" wrapText="1"/>
    </xf>
    <xf numFmtId="4" fontId="12" fillId="0" borderId="0" xfId="1" applyNumberFormat="1" applyFill="1" applyBorder="1" applyAlignment="1">
      <alignment horizontal="left" vertical="top" wrapText="1"/>
    </xf>
    <xf numFmtId="0" fontId="1" fillId="2" borderId="55" xfId="0" applyFont="1" applyFill="1" applyBorder="1"/>
    <xf numFmtId="0" fontId="1" fillId="2" borderId="56" xfId="0" applyFont="1" applyFill="1" applyBorder="1"/>
    <xf numFmtId="164" fontId="5" fillId="3" borderId="57" xfId="0" applyNumberFormat="1" applyFont="1" applyFill="1" applyBorder="1"/>
    <xf numFmtId="164" fontId="5" fillId="4" borderId="58" xfId="0" applyNumberFormat="1" applyFont="1" applyFill="1" applyBorder="1"/>
    <xf numFmtId="164" fontId="5" fillId="0" borderId="59" xfId="0" applyNumberFormat="1" applyFont="1" applyBorder="1"/>
    <xf numFmtId="164" fontId="5" fillId="0" borderId="59" xfId="2" applyNumberFormat="1" applyFont="1" applyBorder="1" applyAlignment="1">
      <alignment horizontal="right"/>
    </xf>
    <xf numFmtId="164" fontId="2" fillId="2" borderId="63" xfId="0" applyNumberFormat="1" applyFont="1" applyFill="1" applyBorder="1"/>
    <xf numFmtId="164" fontId="2" fillId="2" borderId="64" xfId="0" applyNumberFormat="1" applyFont="1" applyFill="1" applyBorder="1"/>
    <xf numFmtId="4" fontId="12" fillId="5" borderId="51" xfId="1" applyNumberFormat="1" applyFill="1" applyBorder="1" applyAlignment="1">
      <alignment horizontal="left" wrapText="1"/>
    </xf>
    <xf numFmtId="4" fontId="12" fillId="5" borderId="52" xfId="1" applyNumberFormat="1" applyFill="1" applyBorder="1" applyAlignment="1">
      <alignment horizontal="left" wrapText="1"/>
    </xf>
    <xf numFmtId="4" fontId="12" fillId="5" borderId="54" xfId="1" applyNumberFormat="1" applyFill="1" applyBorder="1" applyAlignment="1">
      <alignment horizontal="left" wrapText="1"/>
    </xf>
    <xf numFmtId="4" fontId="12" fillId="5" borderId="55" xfId="1" applyNumberFormat="1" applyFill="1" applyBorder="1" applyAlignment="1">
      <alignment horizontal="left" wrapText="1"/>
    </xf>
    <xf numFmtId="4" fontId="12" fillId="5" borderId="56" xfId="1" applyNumberFormat="1" applyFill="1" applyBorder="1" applyAlignment="1">
      <alignment horizontal="left" wrapText="1"/>
    </xf>
    <xf numFmtId="0" fontId="14" fillId="2" borderId="65" xfId="0" applyFont="1" applyFill="1" applyBorder="1" applyAlignment="1">
      <alignment horizontal="center"/>
    </xf>
    <xf numFmtId="0" fontId="14" fillId="2" borderId="66" xfId="0" applyFont="1" applyFill="1" applyBorder="1" applyAlignment="1">
      <alignment horizontal="center"/>
    </xf>
    <xf numFmtId="0" fontId="14" fillId="2" borderId="67" xfId="0" applyFont="1" applyFill="1" applyBorder="1" applyAlignment="1">
      <alignment horizontal="center"/>
    </xf>
    <xf numFmtId="4" fontId="13" fillId="6" borderId="49" xfId="1" applyNumberFormat="1" applyFont="1" applyFill="1" applyBorder="1" applyAlignment="1">
      <alignment horizontal="left" vertical="top" wrapText="1"/>
    </xf>
    <xf numFmtId="49" fontId="10" fillId="0" borderId="68" xfId="0" applyNumberFormat="1" applyFont="1" applyBorder="1" applyAlignment="1">
      <alignment horizontal="right" wrapText="1"/>
    </xf>
    <xf numFmtId="0" fontId="11" fillId="0" borderId="68" xfId="0" applyFont="1" applyBorder="1" applyAlignment="1">
      <alignment horizontal="right" wrapText="1"/>
    </xf>
    <xf numFmtId="164" fontId="11" fillId="0" borderId="68" xfId="0" applyNumberFormat="1" applyFont="1" applyBorder="1" applyAlignment="1">
      <alignment horizontal="right" wrapText="1"/>
    </xf>
    <xf numFmtId="0" fontId="2" fillId="8" borderId="54" xfId="0" applyFont="1" applyFill="1" applyBorder="1"/>
    <xf numFmtId="0" fontId="2" fillId="8" borderId="0" xfId="0" applyFont="1" applyFill="1" applyBorder="1"/>
    <xf numFmtId="0" fontId="2" fillId="8" borderId="69" xfId="0" applyFont="1" applyFill="1" applyBorder="1"/>
    <xf numFmtId="0" fontId="2" fillId="10" borderId="70" xfId="0" applyNumberFormat="1" applyFont="1" applyFill="1" applyBorder="1"/>
    <xf numFmtId="0" fontId="14" fillId="3" borderId="71" xfId="0" applyNumberFormat="1" applyFont="1" applyFill="1" applyBorder="1"/>
    <xf numFmtId="0" fontId="14" fillId="7" borderId="71" xfId="0" applyNumberFormat="1" applyFont="1" applyFill="1" applyBorder="1"/>
    <xf numFmtId="0" fontId="14" fillId="11" borderId="72" xfId="0" applyNumberFormat="1" applyFont="1" applyFill="1" applyBorder="1" applyAlignment="1">
      <alignment horizontal="center" wrapText="1"/>
    </xf>
    <xf numFmtId="0" fontId="14" fillId="10" borderId="70" xfId="0" applyNumberFormat="1" applyFont="1" applyFill="1" applyBorder="1" applyAlignment="1">
      <alignment horizontal="center" wrapText="1"/>
    </xf>
    <xf numFmtId="4" fontId="15" fillId="8" borderId="54" xfId="0" applyNumberFormat="1" applyFont="1" applyFill="1" applyBorder="1" applyAlignment="1">
      <alignment vertical="justify"/>
    </xf>
    <xf numFmtId="49" fontId="10" fillId="11" borderId="69" xfId="0" applyNumberFormat="1" applyFont="1" applyFill="1" applyBorder="1" applyAlignment="1">
      <alignment horizontal="right" wrapText="1"/>
    </xf>
    <xf numFmtId="164" fontId="11" fillId="10" borderId="32" xfId="0" applyNumberFormat="1" applyFont="1" applyFill="1" applyBorder="1" applyAlignment="1">
      <alignment horizontal="right" wrapText="1"/>
    </xf>
    <xf numFmtId="164" fontId="5" fillId="3" borderId="34" xfId="2" applyNumberFormat="1" applyFont="1" applyFill="1" applyBorder="1" applyAlignment="1">
      <alignment horizontal="right"/>
    </xf>
    <xf numFmtId="165" fontId="5" fillId="7" borderId="34" xfId="0" applyNumberFormat="1" applyFont="1" applyFill="1" applyBorder="1" applyAlignment="1">
      <alignment horizontal="right"/>
    </xf>
    <xf numFmtId="165" fontId="5" fillId="0" borderId="44" xfId="0" applyNumberFormat="1" applyFont="1" applyBorder="1" applyAlignment="1">
      <alignment horizontal="right"/>
    </xf>
    <xf numFmtId="164" fontId="11" fillId="10" borderId="73" xfId="0" applyNumberFormat="1" applyFont="1" applyFill="1" applyBorder="1" applyAlignment="1">
      <alignment horizontal="right" wrapText="1"/>
    </xf>
    <xf numFmtId="164" fontId="11" fillId="10" borderId="35" xfId="0" applyNumberFormat="1" applyFont="1" applyFill="1" applyBorder="1" applyAlignment="1">
      <alignment horizontal="right" wrapText="1"/>
    </xf>
    <xf numFmtId="164" fontId="5" fillId="3" borderId="33" xfId="2" applyNumberFormat="1" applyFont="1" applyFill="1" applyBorder="1" applyAlignment="1">
      <alignment horizontal="right"/>
    </xf>
    <xf numFmtId="165" fontId="5" fillId="7" borderId="33" xfId="0" applyNumberFormat="1" applyFont="1" applyFill="1" applyBorder="1" applyAlignment="1">
      <alignment horizontal="right"/>
    </xf>
    <xf numFmtId="165" fontId="5" fillId="0" borderId="46" xfId="0" applyNumberFormat="1" applyFont="1" applyBorder="1" applyAlignment="1">
      <alignment horizontal="right"/>
    </xf>
    <xf numFmtId="164" fontId="11" fillId="10" borderId="74" xfId="0" applyNumberFormat="1" applyFont="1" applyFill="1" applyBorder="1" applyAlignment="1">
      <alignment horizontal="right" wrapText="1"/>
    </xf>
    <xf numFmtId="49" fontId="10" fillId="11" borderId="0" xfId="0" applyNumberFormat="1" applyFont="1" applyFill="1" applyBorder="1" applyAlignment="1">
      <alignment horizontal="right" wrapText="1"/>
    </xf>
    <xf numFmtId="4" fontId="15" fillId="11" borderId="69" xfId="0" applyNumberFormat="1" applyFont="1" applyFill="1" applyBorder="1"/>
    <xf numFmtId="4" fontId="15" fillId="10" borderId="35" xfId="0" applyNumberFormat="1" applyFont="1" applyFill="1" applyBorder="1"/>
    <xf numFmtId="165" fontId="5" fillId="10" borderId="74" xfId="0" applyNumberFormat="1" applyFont="1" applyFill="1" applyBorder="1" applyAlignment="1">
      <alignment horizontal="right"/>
    </xf>
    <xf numFmtId="4" fontId="15" fillId="8" borderId="55" xfId="0" applyNumberFormat="1" applyFont="1" applyFill="1" applyBorder="1" applyAlignment="1">
      <alignment vertical="justify"/>
    </xf>
    <xf numFmtId="4" fontId="15" fillId="8" borderId="75" xfId="0" applyNumberFormat="1" applyFont="1" applyFill="1" applyBorder="1"/>
    <xf numFmtId="164" fontId="11" fillId="10" borderId="64" xfId="0" applyNumberFormat="1" applyFont="1" applyFill="1" applyBorder="1" applyAlignment="1">
      <alignment horizontal="right" wrapText="1"/>
    </xf>
    <xf numFmtId="164" fontId="5" fillId="3" borderId="76" xfId="2" applyNumberFormat="1" applyFont="1" applyFill="1" applyBorder="1" applyAlignment="1">
      <alignment horizontal="right"/>
    </xf>
    <xf numFmtId="164" fontId="5" fillId="7" borderId="76" xfId="2" applyNumberFormat="1" applyFont="1" applyFill="1" applyBorder="1"/>
    <xf numFmtId="165" fontId="5" fillId="0" borderId="77" xfId="0" applyNumberFormat="1" applyFont="1" applyBorder="1" applyAlignment="1">
      <alignment horizontal="right"/>
    </xf>
    <xf numFmtId="164" fontId="11" fillId="10" borderId="78" xfId="0" applyNumberFormat="1" applyFont="1" applyFill="1" applyBorder="1" applyAlignment="1">
      <alignment horizontal="right" wrapText="1"/>
    </xf>
    <xf numFmtId="0" fontId="2" fillId="8" borderId="51" xfId="0" applyFont="1" applyFill="1" applyBorder="1"/>
    <xf numFmtId="0" fontId="2" fillId="8" borderId="52" xfId="0" applyFont="1" applyFill="1" applyBorder="1"/>
    <xf numFmtId="0" fontId="14" fillId="11" borderId="80" xfId="0" applyNumberFormat="1" applyFont="1" applyFill="1" applyBorder="1" applyAlignment="1">
      <alignment horizontal="center" wrapText="1"/>
    </xf>
    <xf numFmtId="165" fontId="5" fillId="0" borderId="81" xfId="0" applyNumberFormat="1" applyFont="1" applyBorder="1" applyAlignment="1">
      <alignment horizontal="right"/>
    </xf>
    <xf numFmtId="165" fontId="5" fillId="0" borderId="82" xfId="0" applyNumberFormat="1" applyFont="1" applyBorder="1" applyAlignment="1">
      <alignment horizontal="right"/>
    </xf>
    <xf numFmtId="165" fontId="5" fillId="0" borderId="83" xfId="0" applyNumberFormat="1" applyFont="1" applyBorder="1"/>
    <xf numFmtId="4" fontId="14" fillId="5" borderId="60" xfId="1" applyNumberFormat="1" applyFont="1" applyFill="1" applyBorder="1" applyAlignment="1">
      <alignment horizontal="center" wrapText="1"/>
    </xf>
    <xf numFmtId="4" fontId="14" fillId="5" borderId="61" xfId="1" applyNumberFormat="1" applyFont="1" applyFill="1" applyBorder="1" applyAlignment="1">
      <alignment horizontal="center" wrapText="1"/>
    </xf>
    <xf numFmtId="4" fontId="14" fillId="5" borderId="62" xfId="1" applyNumberFormat="1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4" fontId="4" fillId="2" borderId="25" xfId="0" applyNumberFormat="1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4" fontId="14" fillId="9" borderId="30" xfId="1" applyNumberFormat="1" applyFont="1" applyFill="1" applyBorder="1" applyAlignment="1">
      <alignment horizontal="center" vertical="top" wrapText="1"/>
    </xf>
    <xf numFmtId="4" fontId="14" fillId="10" borderId="30" xfId="0" applyNumberFormat="1" applyFont="1" applyFill="1" applyBorder="1" applyAlignment="1">
      <alignment horizontal="center" vertical="top" wrapText="1"/>
    </xf>
    <xf numFmtId="4" fontId="14" fillId="10" borderId="79" xfId="0" applyNumberFormat="1" applyFont="1" applyFill="1" applyBorder="1" applyAlignment="1">
      <alignment horizontal="center" vertical="top" wrapText="1"/>
    </xf>
    <xf numFmtId="0" fontId="6" fillId="8" borderId="51" xfId="0" applyFont="1" applyFill="1" applyBorder="1" applyAlignment="1">
      <alignment horizontal="center"/>
    </xf>
    <xf numFmtId="0" fontId="6" fillId="8" borderId="52" xfId="0" applyFont="1" applyFill="1" applyBorder="1" applyAlignment="1">
      <alignment horizontal="center"/>
    </xf>
    <xf numFmtId="0" fontId="0" fillId="8" borderId="52" xfId="0" applyFill="1" applyBorder="1" applyAlignment="1"/>
    <xf numFmtId="0" fontId="0" fillId="8" borderId="53" xfId="0" applyFill="1" applyBorder="1" applyAlignment="1"/>
    <xf numFmtId="0" fontId="6" fillId="8" borderId="60" xfId="0" applyFont="1" applyFill="1" applyBorder="1" applyAlignment="1">
      <alignment horizontal="center"/>
    </xf>
    <xf numFmtId="0" fontId="6" fillId="8" borderId="61" xfId="0" applyFont="1" applyFill="1" applyBorder="1" applyAlignment="1">
      <alignment horizontal="center"/>
    </xf>
    <xf numFmtId="0" fontId="0" fillId="8" borderId="61" xfId="0" applyFill="1" applyBorder="1" applyAlignment="1"/>
    <xf numFmtId="0" fontId="0" fillId="8" borderId="62" xfId="0" applyFill="1" applyBorder="1" applyAlignment="1"/>
    <xf numFmtId="0" fontId="4" fillId="2" borderId="1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3" fontId="4" fillId="2" borderId="26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4" fillId="2" borderId="21" xfId="0" applyFont="1" applyFill="1" applyBorder="1" applyAlignment="1">
      <alignment horizontal="center"/>
    </xf>
    <xf numFmtId="4" fontId="4" fillId="2" borderId="22" xfId="0" applyNumberFormat="1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4" fontId="4" fillId="2" borderId="23" xfId="0" applyNumberFormat="1" applyFont="1" applyFill="1" applyBorder="1" applyAlignment="1">
      <alignment horizontal="center"/>
    </xf>
    <xf numFmtId="4" fontId="14" fillId="7" borderId="40" xfId="0" applyNumberFormat="1" applyFont="1" applyFill="1" applyBorder="1" applyAlignment="1">
      <alignment horizontal="center"/>
    </xf>
    <xf numFmtId="4" fontId="14" fillId="7" borderId="41" xfId="0" applyNumberFormat="1" applyFont="1" applyFill="1" applyBorder="1" applyAlignment="1">
      <alignment horizontal="center"/>
    </xf>
    <xf numFmtId="4" fontId="14" fillId="7" borderId="42" xfId="0" applyNumberFormat="1" applyFont="1" applyFill="1" applyBorder="1" applyAlignment="1">
      <alignment horizontal="center"/>
    </xf>
    <xf numFmtId="4" fontId="14" fillId="7" borderId="30" xfId="0" applyNumberFormat="1" applyFont="1" applyFill="1" applyBorder="1" applyAlignment="1">
      <alignment horizontal="center"/>
    </xf>
  </cellXfs>
  <cellStyles count="3">
    <cellStyle name="Normal" xfId="0" builtinId="0"/>
    <cellStyle name="Normal_data" xfId="1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80000"/>
      <rgbColor rgb="00FFFFFF"/>
      <rgbColor rgb="00FF6363"/>
      <rgbColor rgb="00C4C4D8"/>
      <rgbColor rgb="00BFDFFF"/>
      <rgbColor rgb="00CFE7D9"/>
      <rgbColor rgb="00FFA7A7"/>
      <rgbColor rgb="00FFCCFF"/>
      <rgbColor rgb="00E80000"/>
      <rgbColor rgb="00666699"/>
      <rgbColor rgb="00E9F4FF"/>
      <rgbColor rgb="0051A372"/>
      <rgbColor rgb="0070A0D0"/>
      <rgbColor rgb="00CE00CE"/>
      <rgbColor rgb="00F2F2F2"/>
      <rgbColor rgb="00A7A7A7"/>
      <rgbColor rgb="002F5F8F"/>
      <rgbColor rgb="006196CB"/>
      <rgbColor rgb="00C3D7EB"/>
      <rgbColor rgb="00FFC5C5"/>
      <rgbColor rgb="00FF8181"/>
      <rgbColor rgb="00B80000"/>
      <rgbColor rgb="003D7955"/>
      <rgbColor rgb="00A6D2B8"/>
      <rgbColor rgb="00666699"/>
      <rgbColor rgb="0099CC00"/>
      <rgbColor rgb="00FFCC00"/>
      <rgbColor rgb="0095B8FF"/>
      <rgbColor rgb="00E80000"/>
      <rgbColor rgb="00FFCCFF"/>
      <rgbColor rgb="00008080"/>
      <rgbColor rgb="00FFFF99"/>
      <rgbColor rgb="0095B8FF"/>
      <rgbColor rgb="00E9E0F0"/>
      <rgbColor rgb="00E6E6EE"/>
      <rgbColor rgb="00FFFFCC"/>
      <rgbColor rgb="006D8BDF"/>
      <rgbColor rgb="00FFDDDD"/>
      <rgbColor rgb="001F3F5F"/>
      <rgbColor rgb="00FFF3BF"/>
      <rgbColor rgb="00BBD2FF"/>
      <rgbColor rgb="00FFAFFF"/>
      <rgbColor rgb="00A6D2B8"/>
      <rgbColor rgb="00FFDF9F"/>
      <rgbColor rgb="00FFCC66"/>
      <rgbColor rgb="00FF9900"/>
      <rgbColor rgb="00BAD1E8"/>
      <rgbColor rgb="00D1D1D1"/>
      <rgbColor rgb="00800080"/>
      <rgbColor rgb="00A4A4C2"/>
      <rgbColor rgb="00393957"/>
      <rgbColor rgb="00356B3D"/>
      <rgbColor rgb="00AC6200"/>
      <rgbColor rgb="00306192"/>
      <rgbColor rgb="00E5EEF7"/>
      <rgbColor rgb="00565656"/>
    </indexed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and therapeutics; Existence in the hospital in 2005 (n=724)</a:t>
            </a:r>
          </a:p>
        </c:rich>
      </c:tx>
      <c:layout>
        <c:manualLayout>
          <c:xMode val="edge"/>
          <c:yMode val="edge"/>
          <c:x val="0.14457852407003338"/>
          <c:y val="3.117505995203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69659045673014E-2"/>
          <c:y val="0.19424505921448595"/>
          <c:w val="0.87951979700010463"/>
          <c:h val="0.47961743015922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'Q67'!$C$147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'Q67'!$B$148:$B$170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'Q67'!$C$148:$C$170</c:f>
              <c:numCache>
                <c:formatCode>0.0%</c:formatCode>
                <c:ptCount val="23"/>
                <c:pt idx="0">
                  <c:v>3.5999999999999997E-2</c:v>
                </c:pt>
                <c:pt idx="1">
                  <c:v>1.7999999999999999E-2</c:v>
                </c:pt>
                <c:pt idx="2">
                  <c:v>1.7999999999999999E-2</c:v>
                </c:pt>
                <c:pt idx="3">
                  <c:v>8.4000000000000005E-2</c:v>
                </c:pt>
                <c:pt idx="4">
                  <c:v>1.4E-2</c:v>
                </c:pt>
                <c:pt idx="5">
                  <c:v>1.7000000000000001E-2</c:v>
                </c:pt>
                <c:pt idx="6">
                  <c:v>3.5999999999999997E-2</c:v>
                </c:pt>
                <c:pt idx="7">
                  <c:v>3.3000000000000002E-2</c:v>
                </c:pt>
                <c:pt idx="8">
                  <c:v>0.17299999999999999</c:v>
                </c:pt>
                <c:pt idx="9">
                  <c:v>0.01</c:v>
                </c:pt>
                <c:pt idx="10">
                  <c:v>8.3000000000000004E-2</c:v>
                </c:pt>
                <c:pt idx="11">
                  <c:v>5.0999999999999997E-2</c:v>
                </c:pt>
                <c:pt idx="13">
                  <c:v>7.0000000000000001E-3</c:v>
                </c:pt>
                <c:pt idx="14">
                  <c:v>6.0000000000000001E-3</c:v>
                </c:pt>
                <c:pt idx="15">
                  <c:v>3.5000000000000003E-2</c:v>
                </c:pt>
                <c:pt idx="16">
                  <c:v>8.0000000000000002E-3</c:v>
                </c:pt>
                <c:pt idx="17">
                  <c:v>5.7000000000000002E-2</c:v>
                </c:pt>
                <c:pt idx="18">
                  <c:v>7.4999999999999997E-2</c:v>
                </c:pt>
                <c:pt idx="19">
                  <c:v>2.8000000000000001E-2</c:v>
                </c:pt>
                <c:pt idx="21">
                  <c:v>2.9000000000000001E-2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strRef>
              <c:f>'Q67'!$D$147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'Q67'!$B$148:$B$170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'Q67'!$D$148:$D$170</c:f>
              <c:numCache>
                <c:formatCode>#,##0.0%</c:formatCode>
                <c:ptCount val="23"/>
                <c:pt idx="0">
                  <c:v>3.0000000000000027E-3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8.0000000000000071E-3</c:v>
                </c:pt>
                <c:pt idx="9">
                  <c:v>0</c:v>
                </c:pt>
                <c:pt idx="10">
                  <c:v>2.9999999999999888E-3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3.9999999999999966E-3</c:v>
                </c:pt>
                <c:pt idx="18">
                  <c:v>0</c:v>
                </c:pt>
                <c:pt idx="19">
                  <c:v>1.0000000000000009E-3</c:v>
                </c:pt>
                <c:pt idx="21">
                  <c:v>2.9999999999999992E-3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7873664"/>
        <c:axId val="177875200"/>
      </c:barChart>
      <c:catAx>
        <c:axId val="1778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87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87520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87366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07776772588255"/>
          <c:y val="0.92730844793713152"/>
          <c:w val="0.15889481343989259"/>
          <c:h val="5.50098231827112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and therapeutics; Participation of pharmacists in 2005 (n=724)</a:t>
            </a:r>
          </a:p>
        </c:rich>
      </c:tx>
      <c:layout>
        <c:manualLayout>
          <c:xMode val="edge"/>
          <c:yMode val="edge"/>
          <c:x val="0.12424870738853055"/>
          <c:y val="3.1100478468899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84458941769243E-2"/>
          <c:y val="0.19378013066795324"/>
          <c:w val="0.8797603799007977"/>
          <c:h val="0.48086180573158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'Q67'!$E$147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'Q67'!$B$148:$B$170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'Q67'!$E$148:$E$170</c:f>
              <c:numCache>
                <c:formatCode>0.0%</c:formatCode>
                <c:ptCount val="23"/>
                <c:pt idx="0">
                  <c:v>3.2000000000000001E-2</c:v>
                </c:pt>
                <c:pt idx="1">
                  <c:v>1.7999999999999999E-2</c:v>
                </c:pt>
                <c:pt idx="2">
                  <c:v>1.7000000000000001E-2</c:v>
                </c:pt>
                <c:pt idx="3">
                  <c:v>7.9000000000000001E-2</c:v>
                </c:pt>
                <c:pt idx="4">
                  <c:v>1.4E-2</c:v>
                </c:pt>
                <c:pt idx="5">
                  <c:v>1.7000000000000001E-2</c:v>
                </c:pt>
                <c:pt idx="6">
                  <c:v>2.9000000000000001E-2</c:v>
                </c:pt>
                <c:pt idx="7">
                  <c:v>3.3000000000000002E-2</c:v>
                </c:pt>
                <c:pt idx="8">
                  <c:v>0.18099999999999999</c:v>
                </c:pt>
                <c:pt idx="9">
                  <c:v>0.01</c:v>
                </c:pt>
                <c:pt idx="10">
                  <c:v>7.6999999999999999E-2</c:v>
                </c:pt>
                <c:pt idx="11">
                  <c:v>0.05</c:v>
                </c:pt>
                <c:pt idx="13">
                  <c:v>6.0000000000000001E-3</c:v>
                </c:pt>
                <c:pt idx="14">
                  <c:v>6.0000000000000001E-3</c:v>
                </c:pt>
                <c:pt idx="15">
                  <c:v>3.3000000000000002E-2</c:v>
                </c:pt>
                <c:pt idx="16">
                  <c:v>8.0000000000000002E-3</c:v>
                </c:pt>
                <c:pt idx="17">
                  <c:v>5.5E-2</c:v>
                </c:pt>
                <c:pt idx="18">
                  <c:v>7.2999999999999995E-2</c:v>
                </c:pt>
                <c:pt idx="19">
                  <c:v>2.8000000000000001E-2</c:v>
                </c:pt>
                <c:pt idx="21">
                  <c:v>3.2000000000000001E-2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strRef>
              <c:f>'Q67'!$F$147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'Q67'!$B$148:$B$170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'Q67'!$F$148:$F$170</c:f>
              <c:numCache>
                <c:formatCode>#,##0.0%</c:formatCode>
                <c:ptCount val="23"/>
                <c:pt idx="0">
                  <c:v>6.9999999999999993E-3</c:v>
                </c:pt>
                <c:pt idx="1">
                  <c:v>0</c:v>
                </c:pt>
                <c:pt idx="2">
                  <c:v>9.9999999999999742E-4</c:v>
                </c:pt>
                <c:pt idx="3">
                  <c:v>5.0000000000000044E-3</c:v>
                </c:pt>
                <c:pt idx="4">
                  <c:v>0</c:v>
                </c:pt>
                <c:pt idx="5">
                  <c:v>0</c:v>
                </c:pt>
                <c:pt idx="6">
                  <c:v>6.9999999999999958E-3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8.9999999999999941E-3</c:v>
                </c:pt>
                <c:pt idx="11">
                  <c:v>9.9999999999999395E-4</c:v>
                </c:pt>
                <c:pt idx="13">
                  <c:v>1E-3</c:v>
                </c:pt>
                <c:pt idx="14">
                  <c:v>0</c:v>
                </c:pt>
                <c:pt idx="15">
                  <c:v>2.0000000000000018E-3</c:v>
                </c:pt>
                <c:pt idx="16">
                  <c:v>0</c:v>
                </c:pt>
                <c:pt idx="17">
                  <c:v>5.9999999999999984E-3</c:v>
                </c:pt>
                <c:pt idx="18">
                  <c:v>2.0000000000000018E-3</c:v>
                </c:pt>
                <c:pt idx="19">
                  <c:v>1.0000000000000009E-3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7926528"/>
        <c:axId val="180552448"/>
      </c:barChart>
      <c:catAx>
        <c:axId val="17792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55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5244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92652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423191233360521"/>
          <c:y val="0.92941220962211257"/>
          <c:w val="0.15889481343989259"/>
          <c:h val="5.49019870662851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and therapeutics; Existence in the hospital - comparison between years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'Q67'!$C$180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'Q67'!$B$181:$B$210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'Q67'!$C$181:$C$210</c:f>
              <c:numCache>
                <c:formatCode>0.0%</c:formatCode>
                <c:ptCount val="30"/>
                <c:pt idx="0">
                  <c:v>0.91666666666666663</c:v>
                </c:pt>
                <c:pt idx="1">
                  <c:v>0.97142857142857142</c:v>
                </c:pt>
                <c:pt idx="2">
                  <c:v>0.83333333333333337</c:v>
                </c:pt>
                <c:pt idx="3">
                  <c:v>1</c:v>
                </c:pt>
                <c:pt idx="4">
                  <c:v>0.92307692307692313</c:v>
                </c:pt>
                <c:pt idx="5">
                  <c:v>0.90243902439024393</c:v>
                </c:pt>
                <c:pt idx="6">
                  <c:v>1</c:v>
                </c:pt>
                <c:pt idx="7">
                  <c:v>0.55555555555555558</c:v>
                </c:pt>
                <c:pt idx="8">
                  <c:v>0.92105263157894735</c:v>
                </c:pt>
                <c:pt idx="9">
                  <c:v>0.95</c:v>
                </c:pt>
                <c:pt idx="10">
                  <c:v>0.625</c:v>
                </c:pt>
                <c:pt idx="11">
                  <c:v>0.94897959183673475</c:v>
                </c:pt>
                <c:pt idx="12">
                  <c:v>0.87096774193548387</c:v>
                </c:pt>
                <c:pt idx="13">
                  <c:v>0.95744680851063835</c:v>
                </c:pt>
                <c:pt idx="14">
                  <c:v>0.9285714285714286</c:v>
                </c:pt>
                <c:pt idx="15">
                  <c:v>0.86086956521739133</c:v>
                </c:pt>
                <c:pt idx="16">
                  <c:v>0.9285714285714286</c:v>
                </c:pt>
                <c:pt idx="17">
                  <c:v>0.75</c:v>
                </c:pt>
                <c:pt idx="18">
                  <c:v>1</c:v>
                </c:pt>
                <c:pt idx="19">
                  <c:v>0.75</c:v>
                </c:pt>
                <c:pt idx="20">
                  <c:v>0.93333333333333335</c:v>
                </c:pt>
                <c:pt idx="21">
                  <c:v>0.90243902439024393</c:v>
                </c:pt>
                <c:pt idx="22">
                  <c:v>1</c:v>
                </c:pt>
                <c:pt idx="23">
                  <c:v>0.80769230769230771</c:v>
                </c:pt>
                <c:pt idx="24">
                  <c:v>0.8392857142857143</c:v>
                </c:pt>
                <c:pt idx="25">
                  <c:v>0.82608695652173914</c:v>
                </c:pt>
                <c:pt idx="26">
                  <c:v>0.98333333333333328</c:v>
                </c:pt>
                <c:pt idx="27">
                  <c:v>0.93333333333333335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strRef>
              <c:f>'Q67'!$D$180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'Q67'!$B$181:$B$210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'Q67'!$D$181:$D$210</c:f>
              <c:numCache>
                <c:formatCode>0.0%</c:formatCode>
                <c:ptCount val="30"/>
                <c:pt idx="0">
                  <c:v>0.92900000000000005</c:v>
                </c:pt>
                <c:pt idx="1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0.95399999999999996</c:v>
                </c:pt>
                <c:pt idx="12">
                  <c:v>1</c:v>
                </c:pt>
                <c:pt idx="13">
                  <c:v>0.96799999999999997</c:v>
                </c:pt>
                <c:pt idx="14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0.93200000000000005</c:v>
                </c:pt>
                <c:pt idx="24">
                  <c:v>1</c:v>
                </c:pt>
                <c:pt idx="25">
                  <c:v>0.95199999999999996</c:v>
                </c:pt>
                <c:pt idx="28">
                  <c:v>0.91300000000000003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'Q67'!$E$180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'Q67'!$B$181:$B$210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'Q67'!$E$181:$E$210</c:f>
              <c:numCache>
                <c:formatCode>#,##0.0%</c:formatCode>
                <c:ptCount val="30"/>
                <c:pt idx="0">
                  <c:v>0.9285714285714286</c:v>
                </c:pt>
                <c:pt idx="1">
                  <c:v>0.96969696969696972</c:v>
                </c:pt>
                <c:pt idx="6">
                  <c:v>1</c:v>
                </c:pt>
                <c:pt idx="8">
                  <c:v>0.9767441860465117</c:v>
                </c:pt>
                <c:pt idx="9">
                  <c:v>1</c:v>
                </c:pt>
                <c:pt idx="11">
                  <c:v>0.967741935483871</c:v>
                </c:pt>
                <c:pt idx="12">
                  <c:v>1</c:v>
                </c:pt>
                <c:pt idx="13">
                  <c:v>0.95454545454545459</c:v>
                </c:pt>
                <c:pt idx="19">
                  <c:v>1</c:v>
                </c:pt>
                <c:pt idx="20">
                  <c:v>1</c:v>
                </c:pt>
                <c:pt idx="24">
                  <c:v>0.94915254237288138</c:v>
                </c:pt>
                <c:pt idx="25">
                  <c:v>0.9</c:v>
                </c:pt>
                <c:pt idx="26">
                  <c:v>0.98412698412698418</c:v>
                </c:pt>
                <c:pt idx="27">
                  <c:v>0.88888888888888884</c:v>
                </c:pt>
                <c:pt idx="28">
                  <c:v>0.90322580645161299</c:v>
                </c:pt>
                <c:pt idx="29">
                  <c:v>0.97260273972602751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369408"/>
        <c:axId val="170370944"/>
      </c:barChart>
      <c:catAx>
        <c:axId val="1703694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37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37094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36940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958924705724754"/>
          <c:y val="0.93638239147807834"/>
          <c:w val="0.15719481878225391"/>
          <c:h val="4.17495333780034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and therapeutics; Participation of pharmacists - comparison between years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'Q67'!$G$180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'Q67'!$B$181:$B$210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'Q67'!$G$181:$G$210</c:f>
              <c:numCache>
                <c:formatCode>0.0%</c:formatCode>
                <c:ptCount val="30"/>
                <c:pt idx="0">
                  <c:v>0.91666666666666663</c:v>
                </c:pt>
                <c:pt idx="1">
                  <c:v>0.94285714285714284</c:v>
                </c:pt>
                <c:pt idx="2">
                  <c:v>0.83333333333333337</c:v>
                </c:pt>
                <c:pt idx="3">
                  <c:v>0.92592592592592593</c:v>
                </c:pt>
                <c:pt idx="4">
                  <c:v>0.92307692307692313</c:v>
                </c:pt>
                <c:pt idx="5">
                  <c:v>0.85365853658536583</c:v>
                </c:pt>
                <c:pt idx="6">
                  <c:v>1</c:v>
                </c:pt>
                <c:pt idx="7">
                  <c:v>0.55555555555555558</c:v>
                </c:pt>
                <c:pt idx="8">
                  <c:v>0.92105263157894735</c:v>
                </c:pt>
                <c:pt idx="9">
                  <c:v>0.95</c:v>
                </c:pt>
                <c:pt idx="10">
                  <c:v>0.5625</c:v>
                </c:pt>
                <c:pt idx="11">
                  <c:v>0.93877551020408168</c:v>
                </c:pt>
                <c:pt idx="12">
                  <c:v>0.83870967741935487</c:v>
                </c:pt>
                <c:pt idx="13">
                  <c:v>0.93617021276595747</c:v>
                </c:pt>
                <c:pt idx="14">
                  <c:v>0.9285714285714286</c:v>
                </c:pt>
                <c:pt idx="15">
                  <c:v>0.82608695652173914</c:v>
                </c:pt>
                <c:pt idx="16">
                  <c:v>0.7857142857142857</c:v>
                </c:pt>
                <c:pt idx="17">
                  <c:v>0.75</c:v>
                </c:pt>
                <c:pt idx="18">
                  <c:v>1</c:v>
                </c:pt>
                <c:pt idx="19">
                  <c:v>0.75</c:v>
                </c:pt>
                <c:pt idx="20">
                  <c:v>0.8666666666666667</c:v>
                </c:pt>
                <c:pt idx="21">
                  <c:v>0.80487804878048785</c:v>
                </c:pt>
                <c:pt idx="22">
                  <c:v>0.88461538461538458</c:v>
                </c:pt>
                <c:pt idx="23">
                  <c:v>0.80769230769230771</c:v>
                </c:pt>
                <c:pt idx="24">
                  <c:v>0.7857142857142857</c:v>
                </c:pt>
                <c:pt idx="25">
                  <c:v>0.69565217391304346</c:v>
                </c:pt>
                <c:pt idx="26">
                  <c:v>0.98333333333333328</c:v>
                </c:pt>
                <c:pt idx="27">
                  <c:v>0.8666666666666667</c:v>
                </c:pt>
                <c:pt idx="28">
                  <c:v>0.88888888888888884</c:v>
                </c:pt>
                <c:pt idx="29">
                  <c:v>0.9285714285714286</c:v>
                </c:pt>
              </c:numCache>
            </c:numRef>
          </c:val>
        </c:ser>
        <c:ser>
          <c:idx val="1"/>
          <c:order val="1"/>
          <c:tx>
            <c:strRef>
              <c:f>'Q67'!$H$180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'Q67'!$B$181:$B$210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'Q67'!$H$181:$H$210</c:f>
              <c:numCache>
                <c:formatCode>0.0%</c:formatCode>
                <c:ptCount val="30"/>
                <c:pt idx="0">
                  <c:v>0.82099999999999995</c:v>
                </c:pt>
                <c:pt idx="1">
                  <c:v>1</c:v>
                </c:pt>
                <c:pt idx="4">
                  <c:v>0.92300000000000004</c:v>
                </c:pt>
                <c:pt idx="5">
                  <c:v>0.93400000000000005</c:v>
                </c:pt>
                <c:pt idx="6">
                  <c:v>1</c:v>
                </c:pt>
                <c:pt idx="7">
                  <c:v>1</c:v>
                </c:pt>
                <c:pt idx="8">
                  <c:v>0.80800000000000005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0.90300000000000002</c:v>
                </c:pt>
                <c:pt idx="14">
                  <c:v>0.97299999999999998</c:v>
                </c:pt>
                <c:pt idx="17">
                  <c:v>0.8</c:v>
                </c:pt>
                <c:pt idx="18">
                  <c:v>1</c:v>
                </c:pt>
                <c:pt idx="19">
                  <c:v>0.96</c:v>
                </c:pt>
                <c:pt idx="20">
                  <c:v>1</c:v>
                </c:pt>
                <c:pt idx="21">
                  <c:v>0.90900000000000003</c:v>
                </c:pt>
                <c:pt idx="24">
                  <c:v>0.98099999999999998</c:v>
                </c:pt>
                <c:pt idx="25">
                  <c:v>0.95199999999999996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'Q67'!$I$180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'Q67'!$B$181:$B$210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'Q67'!$I$181:$I$210</c:f>
              <c:numCache>
                <c:formatCode>#,##0.0%</c:formatCode>
                <c:ptCount val="30"/>
                <c:pt idx="0">
                  <c:v>0.8571428571428571</c:v>
                </c:pt>
                <c:pt idx="1">
                  <c:v>0.96969696969696972</c:v>
                </c:pt>
                <c:pt idx="6">
                  <c:v>1</c:v>
                </c:pt>
                <c:pt idx="8">
                  <c:v>0.9767441860465117</c:v>
                </c:pt>
                <c:pt idx="9">
                  <c:v>0.96923076923076923</c:v>
                </c:pt>
                <c:pt idx="11">
                  <c:v>0.97849462365591389</c:v>
                </c:pt>
                <c:pt idx="12">
                  <c:v>1</c:v>
                </c:pt>
                <c:pt idx="13">
                  <c:v>0.81818181818181812</c:v>
                </c:pt>
                <c:pt idx="19">
                  <c:v>1</c:v>
                </c:pt>
                <c:pt idx="20">
                  <c:v>1</c:v>
                </c:pt>
                <c:pt idx="24">
                  <c:v>0.93220338983050854</c:v>
                </c:pt>
                <c:pt idx="25">
                  <c:v>0.95</c:v>
                </c:pt>
                <c:pt idx="26">
                  <c:v>1</c:v>
                </c:pt>
                <c:pt idx="27">
                  <c:v>0.94444444444444442</c:v>
                </c:pt>
                <c:pt idx="28">
                  <c:v>1</c:v>
                </c:pt>
                <c:pt idx="29">
                  <c:v>0.97260273972602751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462592"/>
        <c:axId val="170468480"/>
      </c:barChart>
      <c:catAx>
        <c:axId val="1704625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46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46848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46259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369038173126683"/>
          <c:y val="0.93650907063447486"/>
          <c:w val="0.14806384307813097"/>
          <c:h val="4.16667171256864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Cardio-pulmonary resuscitation (CRP); Existence in the hospital in 2005 (n=139)</a:t>
            </a:r>
          </a:p>
        </c:rich>
      </c:tx>
      <c:layout>
        <c:manualLayout>
          <c:xMode val="edge"/>
          <c:yMode val="edge"/>
          <c:x val="0.14859458832706193"/>
          <c:y val="3.117505995203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69659045673014E-2"/>
          <c:y val="0.19424505921448595"/>
          <c:w val="0.87951979700010463"/>
          <c:h val="0.47961743015922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'Q67'!$C$395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'Q67'!$B$396:$B$418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'Q67'!$C$396:$C$418</c:f>
              <c:numCache>
                <c:formatCode>0.0%</c:formatCode>
                <c:ptCount val="23"/>
                <c:pt idx="0">
                  <c:v>2.9000000000000001E-2</c:v>
                </c:pt>
                <c:pt idx="1">
                  <c:v>1.4E-2</c:v>
                </c:pt>
                <c:pt idx="2">
                  <c:v>1.4E-2</c:v>
                </c:pt>
                <c:pt idx="3">
                  <c:v>2.9000000000000001E-2</c:v>
                </c:pt>
                <c:pt idx="4">
                  <c:v>7.0000000000000001E-3</c:v>
                </c:pt>
                <c:pt idx="5">
                  <c:v>7.0000000000000001E-3</c:v>
                </c:pt>
                <c:pt idx="6">
                  <c:v>0.05</c:v>
                </c:pt>
                <c:pt idx="7">
                  <c:v>1.4E-2</c:v>
                </c:pt>
                <c:pt idx="8">
                  <c:v>0.16500000000000001</c:v>
                </c:pt>
                <c:pt idx="9">
                  <c:v>0</c:v>
                </c:pt>
                <c:pt idx="10">
                  <c:v>7.0000000000000001E-3</c:v>
                </c:pt>
                <c:pt idx="11">
                  <c:v>0.23699999999999999</c:v>
                </c:pt>
                <c:pt idx="13">
                  <c:v>1.4E-2</c:v>
                </c:pt>
                <c:pt idx="14">
                  <c:v>7.0000000000000001E-3</c:v>
                </c:pt>
                <c:pt idx="15">
                  <c:v>0.122</c:v>
                </c:pt>
                <c:pt idx="16">
                  <c:v>1.4E-2</c:v>
                </c:pt>
                <c:pt idx="17">
                  <c:v>0</c:v>
                </c:pt>
                <c:pt idx="18">
                  <c:v>1.4E-2</c:v>
                </c:pt>
                <c:pt idx="19">
                  <c:v>7.0000000000000001E-3</c:v>
                </c:pt>
                <c:pt idx="21">
                  <c:v>6.5000000000000002E-2</c:v>
                </c:pt>
                <c:pt idx="22">
                  <c:v>5.8000000000000003E-2</c:v>
                </c:pt>
              </c:numCache>
            </c:numRef>
          </c:val>
        </c:ser>
        <c:ser>
          <c:idx val="1"/>
          <c:order val="1"/>
          <c:tx>
            <c:strRef>
              <c:f>'Q67'!$D$395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'Q67'!$B$396:$B$418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'Q67'!$D$396:$D$418</c:f>
              <c:numCache>
                <c:formatCode>#,##0.0%</c:formatCode>
                <c:ptCount val="23"/>
                <c:pt idx="0">
                  <c:v>1.3999999999999995E-2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0485248"/>
        <c:axId val="170486784"/>
      </c:barChart>
      <c:catAx>
        <c:axId val="17048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48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48678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4852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07776772588255"/>
          <c:y val="0.92730844793713152"/>
          <c:w val="0.15889481343989259"/>
          <c:h val="5.50098231827112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Cardio-pulmonary resuscitation (CRP); Participation of pharmacists in 2005 (n=139)</a:t>
            </a:r>
          </a:p>
        </c:rich>
      </c:tx>
      <c:layout>
        <c:manualLayout>
          <c:xMode val="edge"/>
          <c:yMode val="edge"/>
          <c:x val="0.1543088276290113"/>
          <c:y val="3.1100478468899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84458941769243E-2"/>
          <c:y val="0.19378013066795324"/>
          <c:w val="0.8797603799007977"/>
          <c:h val="0.48086180573158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'Q67'!$E$395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'Q67'!$B$396:$B$418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'Q67'!$E$396:$E$418</c:f>
              <c:numCache>
                <c:formatCode>0.0%</c:formatCode>
                <c:ptCount val="23"/>
                <c:pt idx="0">
                  <c:v>1.4E-2</c:v>
                </c:pt>
                <c:pt idx="1">
                  <c:v>0</c:v>
                </c:pt>
                <c:pt idx="2">
                  <c:v>7.0000000000000001E-3</c:v>
                </c:pt>
                <c:pt idx="3">
                  <c:v>0</c:v>
                </c:pt>
                <c:pt idx="4">
                  <c:v>7.0000000000000001E-3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1.4E-2</c:v>
                </c:pt>
                <c:pt idx="9">
                  <c:v>0</c:v>
                </c:pt>
                <c:pt idx="10">
                  <c:v>0</c:v>
                </c:pt>
                <c:pt idx="11">
                  <c:v>0.17299999999999999</c:v>
                </c:pt>
                <c:pt idx="13">
                  <c:v>0</c:v>
                </c:pt>
                <c:pt idx="14">
                  <c:v>0</c:v>
                </c:pt>
                <c:pt idx="15">
                  <c:v>7.0000000000000001E-3</c:v>
                </c:pt>
                <c:pt idx="16">
                  <c:v>0</c:v>
                </c:pt>
                <c:pt idx="17">
                  <c:v>0</c:v>
                </c:pt>
                <c:pt idx="18">
                  <c:v>7.0000000000000001E-3</c:v>
                </c:pt>
                <c:pt idx="19">
                  <c:v>0</c:v>
                </c:pt>
                <c:pt idx="21">
                  <c:v>0</c:v>
                </c:pt>
                <c:pt idx="22">
                  <c:v>3.5999999999999997E-2</c:v>
                </c:pt>
              </c:numCache>
            </c:numRef>
          </c:val>
        </c:ser>
        <c:ser>
          <c:idx val="1"/>
          <c:order val="1"/>
          <c:tx>
            <c:strRef>
              <c:f>'Q67'!$F$395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'Q67'!$B$396:$B$418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'Q67'!$F$396:$F$418</c:f>
              <c:numCache>
                <c:formatCode>#,##0.0%</c:formatCode>
                <c:ptCount val="23"/>
                <c:pt idx="0">
                  <c:v>2.8999999999999998E-2</c:v>
                </c:pt>
                <c:pt idx="1">
                  <c:v>1.4E-2</c:v>
                </c:pt>
                <c:pt idx="2">
                  <c:v>7.0000000000000001E-3</c:v>
                </c:pt>
                <c:pt idx="3">
                  <c:v>2.9000000000000001E-2</c:v>
                </c:pt>
                <c:pt idx="4">
                  <c:v>0</c:v>
                </c:pt>
                <c:pt idx="5">
                  <c:v>7.0000000000000001E-3</c:v>
                </c:pt>
                <c:pt idx="6">
                  <c:v>0.05</c:v>
                </c:pt>
                <c:pt idx="7">
                  <c:v>1.4E-2</c:v>
                </c:pt>
                <c:pt idx="8">
                  <c:v>0.151</c:v>
                </c:pt>
                <c:pt idx="9">
                  <c:v>0</c:v>
                </c:pt>
                <c:pt idx="10">
                  <c:v>7.0000000000000001E-3</c:v>
                </c:pt>
                <c:pt idx="11">
                  <c:v>6.4000000000000001E-2</c:v>
                </c:pt>
                <c:pt idx="13">
                  <c:v>1.4E-2</c:v>
                </c:pt>
                <c:pt idx="14">
                  <c:v>7.0000000000000001E-3</c:v>
                </c:pt>
                <c:pt idx="15">
                  <c:v>0.11499999999999999</c:v>
                </c:pt>
                <c:pt idx="16">
                  <c:v>1.4E-2</c:v>
                </c:pt>
                <c:pt idx="17">
                  <c:v>0</c:v>
                </c:pt>
                <c:pt idx="18">
                  <c:v>7.0000000000000001E-3</c:v>
                </c:pt>
                <c:pt idx="19">
                  <c:v>7.0000000000000001E-3</c:v>
                </c:pt>
                <c:pt idx="21">
                  <c:v>6.5000000000000002E-2</c:v>
                </c:pt>
                <c:pt idx="22">
                  <c:v>2.2000000000000006E-2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0520960"/>
        <c:axId val="170522496"/>
      </c:barChart>
      <c:catAx>
        <c:axId val="17052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52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52249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52096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344894391134488"/>
          <c:y val="0.92941220962211257"/>
          <c:w val="0.15862092334541342"/>
          <c:h val="5.49019870662851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Cardio-pulmonary resuscitation (CRP); Existence in the hospital - comparison between years  </a:t>
            </a:r>
          </a:p>
        </c:rich>
      </c:tx>
      <c:layout>
        <c:manualLayout>
          <c:xMode val="edge"/>
          <c:yMode val="edge"/>
          <c:x val="0.11496062992126008"/>
          <c:y val="3.1100478468899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8976377952753E-2"/>
          <c:y val="0.19378013066795324"/>
          <c:w val="0.89606299212598428"/>
          <c:h val="0.48086180573158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'Q67'!$C$427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'Q67'!$B$428:$B$457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'Q67'!$C$428:$C$457</c:f>
              <c:numCache>
                <c:formatCode>0.0%</c:formatCode>
                <c:ptCount val="30"/>
                <c:pt idx="0">
                  <c:v>0.25</c:v>
                </c:pt>
                <c:pt idx="1">
                  <c:v>0.22857142857142856</c:v>
                </c:pt>
                <c:pt idx="2">
                  <c:v>0.16666666666666666</c:v>
                </c:pt>
                <c:pt idx="3">
                  <c:v>0.12962962962962962</c:v>
                </c:pt>
                <c:pt idx="4">
                  <c:v>0.10256410256410256</c:v>
                </c:pt>
                <c:pt idx="5">
                  <c:v>0.21951219512195122</c:v>
                </c:pt>
                <c:pt idx="6">
                  <c:v>0.66666666666666663</c:v>
                </c:pt>
                <c:pt idx="7">
                  <c:v>0</c:v>
                </c:pt>
                <c:pt idx="8">
                  <c:v>0.36842105263157893</c:v>
                </c:pt>
                <c:pt idx="9">
                  <c:v>0.05</c:v>
                </c:pt>
                <c:pt idx="10">
                  <c:v>6.25E-2</c:v>
                </c:pt>
                <c:pt idx="11">
                  <c:v>0.26530612244897961</c:v>
                </c:pt>
                <c:pt idx="12">
                  <c:v>0.22580645161290322</c:v>
                </c:pt>
                <c:pt idx="13">
                  <c:v>0.36170212765957449</c:v>
                </c:pt>
                <c:pt idx="14">
                  <c:v>0.8571428571428571</c:v>
                </c:pt>
                <c:pt idx="15">
                  <c:v>0.1391304347826087</c:v>
                </c:pt>
                <c:pt idx="16">
                  <c:v>3.5714285714285712E-2</c:v>
                </c:pt>
                <c:pt idx="17">
                  <c:v>0.5</c:v>
                </c:pt>
                <c:pt idx="18">
                  <c:v>0</c:v>
                </c:pt>
                <c:pt idx="19">
                  <c:v>0.75</c:v>
                </c:pt>
                <c:pt idx="20">
                  <c:v>0.26666666666666666</c:v>
                </c:pt>
                <c:pt idx="21">
                  <c:v>4.878048780487805E-2</c:v>
                </c:pt>
                <c:pt idx="22">
                  <c:v>0.34615384615384615</c:v>
                </c:pt>
                <c:pt idx="23">
                  <c:v>0.19230769230769232</c:v>
                </c:pt>
                <c:pt idx="24">
                  <c:v>3.5714285714285712E-2</c:v>
                </c:pt>
                <c:pt idx="25">
                  <c:v>0.13043478260869565</c:v>
                </c:pt>
                <c:pt idx="26">
                  <c:v>0.25</c:v>
                </c:pt>
                <c:pt idx="27">
                  <c:v>0.53333333333333333</c:v>
                </c:pt>
                <c:pt idx="28">
                  <c:v>0.5</c:v>
                </c:pt>
                <c:pt idx="29">
                  <c:v>0.9285714285714286</c:v>
                </c:pt>
              </c:numCache>
            </c:numRef>
          </c:val>
        </c:ser>
        <c:ser>
          <c:idx val="1"/>
          <c:order val="1"/>
          <c:tx>
            <c:strRef>
              <c:f>'Q67'!$D$427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'Q67'!$B$428:$B$457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'Q67'!$D$428:$D$457</c:f>
              <c:numCache>
                <c:formatCode>0.0%</c:formatCode>
                <c:ptCount val="30"/>
                <c:pt idx="0">
                  <c:v>0.66700000000000004</c:v>
                </c:pt>
                <c:pt idx="1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4">
                  <c:v>1</c:v>
                </c:pt>
                <c:pt idx="25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'Q67'!$E$427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'Q67'!$B$428:$B$457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'Q67'!$E$428:$E$457</c:f>
              <c:numCache>
                <c:formatCode>#,##0.0%</c:formatCode>
                <c:ptCount val="30"/>
                <c:pt idx="0">
                  <c:v>1</c:v>
                </c:pt>
                <c:pt idx="1">
                  <c:v>1</c:v>
                </c:pt>
                <c:pt idx="8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0.8</c:v>
                </c:pt>
                <c:pt idx="19">
                  <c:v>1</c:v>
                </c:pt>
                <c:pt idx="20">
                  <c:v>1</c:v>
                </c:pt>
                <c:pt idx="25">
                  <c:v>0.66666666666666674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0.96721311475409832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704896"/>
        <c:axId val="170706432"/>
      </c:barChart>
      <c:catAx>
        <c:axId val="1707048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70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70643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70489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72876856785111"/>
          <c:y val="0.92756675929614563"/>
          <c:w val="0.17591368706141794"/>
          <c:h val="4.2253583395269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Cardio-pulmonary resuscitation (CRP); Participation of pharmacists - comparison between years </a:t>
            </a:r>
          </a:p>
        </c:rich>
      </c:tx>
      <c:layout>
        <c:manualLayout>
          <c:xMode val="edge"/>
          <c:yMode val="edge"/>
          <c:x val="0.15905511811023651"/>
          <c:y val="3.1026252983293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8976377952753E-2"/>
          <c:y val="0.19331742243436778"/>
          <c:w val="0.89606299212598428"/>
          <c:h val="0.4821002386634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'Q67'!$G$427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'Q67'!$B$428:$B$457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'Q67'!$G$428:$G$457</c:f>
              <c:numCache>
                <c:formatCode>0.0%</c:formatCode>
                <c:ptCount val="30"/>
                <c:pt idx="0">
                  <c:v>2.7777777777777776E-2</c:v>
                </c:pt>
                <c:pt idx="1">
                  <c:v>0</c:v>
                </c:pt>
                <c:pt idx="2">
                  <c:v>0</c:v>
                </c:pt>
                <c:pt idx="3">
                  <c:v>1.8518518518518517E-2</c:v>
                </c:pt>
                <c:pt idx="4">
                  <c:v>2.564102564102564E-2</c:v>
                </c:pt>
                <c:pt idx="5">
                  <c:v>2.4390243902439025E-2</c:v>
                </c:pt>
                <c:pt idx="6">
                  <c:v>0.33333333333333331</c:v>
                </c:pt>
                <c:pt idx="7">
                  <c:v>0</c:v>
                </c:pt>
                <c:pt idx="8">
                  <c:v>2.6315789473684209E-2</c:v>
                </c:pt>
                <c:pt idx="9">
                  <c:v>0.05</c:v>
                </c:pt>
                <c:pt idx="10">
                  <c:v>0</c:v>
                </c:pt>
                <c:pt idx="11">
                  <c:v>1.020408163265306E-2</c:v>
                </c:pt>
                <c:pt idx="12">
                  <c:v>3.2258064516129031E-2</c:v>
                </c:pt>
                <c:pt idx="13">
                  <c:v>2.1276595744680851E-2</c:v>
                </c:pt>
                <c:pt idx="14">
                  <c:v>0.42857142857142855</c:v>
                </c:pt>
                <c:pt idx="15">
                  <c:v>3.4782608695652174E-2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0.25</c:v>
                </c:pt>
                <c:pt idx="20">
                  <c:v>6.6666666666666666E-2</c:v>
                </c:pt>
                <c:pt idx="21">
                  <c:v>0</c:v>
                </c:pt>
                <c:pt idx="22">
                  <c:v>0</c:v>
                </c:pt>
                <c:pt idx="23">
                  <c:v>3.8461538461538464E-2</c:v>
                </c:pt>
                <c:pt idx="24">
                  <c:v>0</c:v>
                </c:pt>
                <c:pt idx="25">
                  <c:v>0</c:v>
                </c:pt>
                <c:pt idx="26">
                  <c:v>0.05</c:v>
                </c:pt>
                <c:pt idx="27">
                  <c:v>0</c:v>
                </c:pt>
                <c:pt idx="28">
                  <c:v>0</c:v>
                </c:pt>
                <c:pt idx="29">
                  <c:v>0.35714285714285715</c:v>
                </c:pt>
              </c:numCache>
            </c:numRef>
          </c:val>
        </c:ser>
        <c:ser>
          <c:idx val="1"/>
          <c:order val="1"/>
          <c:tx>
            <c:strRef>
              <c:f>'Q67'!$H$427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'Q67'!$B$428:$B$457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'Q67'!$H$428:$H$457</c:f>
              <c:numCache>
                <c:formatCode>0.0%</c:formatCode>
                <c:ptCount val="30"/>
                <c:pt idx="0">
                  <c:v>0.33300000000000002</c:v>
                </c:pt>
                <c:pt idx="1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8.6999999999999994E-2</c:v>
                </c:pt>
                <c:pt idx="12">
                  <c:v>0</c:v>
                </c:pt>
                <c:pt idx="13">
                  <c:v>0</c:v>
                </c:pt>
                <c:pt idx="14">
                  <c:v>0.72699999999999998</c:v>
                </c:pt>
                <c:pt idx="17">
                  <c:v>0</c:v>
                </c:pt>
                <c:pt idx="18">
                  <c:v>0</c:v>
                </c:pt>
                <c:pt idx="19">
                  <c:v>5.8999999999999997E-2</c:v>
                </c:pt>
                <c:pt idx="20">
                  <c:v>0</c:v>
                </c:pt>
                <c:pt idx="21">
                  <c:v>0</c:v>
                </c:pt>
                <c:pt idx="24">
                  <c:v>0.5</c:v>
                </c:pt>
                <c:pt idx="25">
                  <c:v>0</c:v>
                </c:pt>
                <c:pt idx="28">
                  <c:v>0</c:v>
                </c:pt>
                <c:pt idx="29">
                  <c:v>0.625</c:v>
                </c:pt>
              </c:numCache>
            </c:numRef>
          </c:val>
        </c:ser>
        <c:ser>
          <c:idx val="2"/>
          <c:order val="2"/>
          <c:tx>
            <c:strRef>
              <c:f>'Q67'!$I$427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'Q67'!$B$428:$B$457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'Q67'!$I$428:$I$457</c:f>
              <c:numCache>
                <c:formatCode>#,##0.0%</c:formatCode>
                <c:ptCount val="30"/>
                <c:pt idx="0">
                  <c:v>1</c:v>
                </c:pt>
                <c:pt idx="1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0.2</c:v>
                </c:pt>
                <c:pt idx="19">
                  <c:v>0.08</c:v>
                </c:pt>
                <c:pt idx="20">
                  <c:v>0</c:v>
                </c:pt>
                <c:pt idx="24">
                  <c:v>0.93220338983050854</c:v>
                </c:pt>
                <c:pt idx="25">
                  <c:v>0.33333333333333298</c:v>
                </c:pt>
                <c:pt idx="26">
                  <c:v>0.14285714285714288</c:v>
                </c:pt>
                <c:pt idx="27">
                  <c:v>0</c:v>
                </c:pt>
                <c:pt idx="28">
                  <c:v>0</c:v>
                </c:pt>
                <c:pt idx="29">
                  <c:v>0.52459016393442626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720256"/>
        <c:axId val="170742528"/>
      </c:barChart>
      <c:catAx>
        <c:axId val="1707202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74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74252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72025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35020133357907"/>
          <c:y val="0.92756675929614563"/>
          <c:w val="0.17344196392536332"/>
          <c:h val="4.2253583395269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Ethics / Research; Existence in the hospital in 2005 (n=475)</a:t>
            </a:r>
          </a:p>
        </c:rich>
      </c:tx>
      <c:layout>
        <c:manualLayout>
          <c:xMode val="edge"/>
          <c:yMode val="edge"/>
          <c:x val="0.1265062349134069"/>
          <c:y val="3.117505995203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69659045673014E-2"/>
          <c:y val="0.15347757765095185"/>
          <c:w val="0.87951979700010463"/>
          <c:h val="0.520384911722757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'Q67'!$C$641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'Q67'!$B$642:$B$664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'Q67'!$C$642:$C$664</c:f>
              <c:numCache>
                <c:formatCode>0.0%</c:formatCode>
                <c:ptCount val="23"/>
                <c:pt idx="0">
                  <c:v>3.2000000000000001E-2</c:v>
                </c:pt>
                <c:pt idx="1">
                  <c:v>2.5000000000000001E-2</c:v>
                </c:pt>
                <c:pt idx="2">
                  <c:v>2.7E-2</c:v>
                </c:pt>
                <c:pt idx="3">
                  <c:v>0.10100000000000001</c:v>
                </c:pt>
                <c:pt idx="4">
                  <c:v>8.0000000000000002E-3</c:v>
                </c:pt>
                <c:pt idx="5">
                  <c:v>6.0000000000000001E-3</c:v>
                </c:pt>
                <c:pt idx="6">
                  <c:v>3.2000000000000001E-2</c:v>
                </c:pt>
                <c:pt idx="7">
                  <c:v>8.0000000000000002E-3</c:v>
                </c:pt>
                <c:pt idx="8">
                  <c:v>0.114</c:v>
                </c:pt>
                <c:pt idx="9">
                  <c:v>1.0999999999999999E-2</c:v>
                </c:pt>
                <c:pt idx="10">
                  <c:v>9.2999999999999999E-2</c:v>
                </c:pt>
                <c:pt idx="11">
                  <c:v>7.3999999999999996E-2</c:v>
                </c:pt>
                <c:pt idx="13">
                  <c:v>3.4000000000000002E-2</c:v>
                </c:pt>
                <c:pt idx="14">
                  <c:v>8.0000000000000002E-3</c:v>
                </c:pt>
                <c:pt idx="15">
                  <c:v>5.5E-2</c:v>
                </c:pt>
                <c:pt idx="16">
                  <c:v>1.0999999999999999E-2</c:v>
                </c:pt>
                <c:pt idx="17">
                  <c:v>1.9E-2</c:v>
                </c:pt>
                <c:pt idx="18">
                  <c:v>9.7000000000000003E-2</c:v>
                </c:pt>
                <c:pt idx="19">
                  <c:v>1.4999999999999999E-2</c:v>
                </c:pt>
                <c:pt idx="21">
                  <c:v>2.9000000000000001E-2</c:v>
                </c:pt>
                <c:pt idx="22">
                  <c:v>1.7000000000000001E-2</c:v>
                </c:pt>
              </c:numCache>
            </c:numRef>
          </c:val>
        </c:ser>
        <c:ser>
          <c:idx val="1"/>
          <c:order val="1"/>
          <c:tx>
            <c:strRef>
              <c:f>'Q67'!$D$641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'Q67'!$B$642:$B$664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'Q67'!$D$642:$D$664</c:f>
              <c:numCache>
                <c:formatCode>#,##0.0%</c:formatCode>
                <c:ptCount val="23"/>
                <c:pt idx="0">
                  <c:v>3.9999999999999966E-3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2.0000000000000018E-3</c:v>
                </c:pt>
                <c:pt idx="18">
                  <c:v>0</c:v>
                </c:pt>
                <c:pt idx="19">
                  <c:v>0</c:v>
                </c:pt>
                <c:pt idx="21">
                  <c:v>2.9999999999999992E-3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0771584"/>
        <c:axId val="170773120"/>
      </c:barChart>
      <c:catAx>
        <c:axId val="17077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77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7731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7715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07776772588255"/>
          <c:y val="0.92730844793713152"/>
          <c:w val="0.15889481343989259"/>
          <c:h val="5.50098231827112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Ethics / Research; Participation of pharmacists in 2005 (n=475)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'Q67'!$E$641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'Q67'!$B$642:$B$664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'Q67'!$E$642:$E$662</c:f>
              <c:numCache>
                <c:formatCode>0.0%</c:formatCode>
                <c:ptCount val="21"/>
                <c:pt idx="0">
                  <c:v>2.9000000000000001E-2</c:v>
                </c:pt>
                <c:pt idx="1">
                  <c:v>1.0999999999999999E-2</c:v>
                </c:pt>
                <c:pt idx="2">
                  <c:v>6.0000000000000001E-3</c:v>
                </c:pt>
                <c:pt idx="3">
                  <c:v>0.04</c:v>
                </c:pt>
                <c:pt idx="4">
                  <c:v>2E-3</c:v>
                </c:pt>
                <c:pt idx="5">
                  <c:v>0</c:v>
                </c:pt>
                <c:pt idx="6">
                  <c:v>6.0000000000000001E-3</c:v>
                </c:pt>
                <c:pt idx="7">
                  <c:v>6.0000000000000001E-3</c:v>
                </c:pt>
                <c:pt idx="8">
                  <c:v>1.0999999999999999E-2</c:v>
                </c:pt>
                <c:pt idx="9">
                  <c:v>4.0000000000000001E-3</c:v>
                </c:pt>
                <c:pt idx="10">
                  <c:v>3.5999999999999997E-2</c:v>
                </c:pt>
                <c:pt idx="11">
                  <c:v>4.3999999999999997E-2</c:v>
                </c:pt>
                <c:pt idx="13">
                  <c:v>1.2999999999999999E-2</c:v>
                </c:pt>
                <c:pt idx="14">
                  <c:v>2E-3</c:v>
                </c:pt>
                <c:pt idx="15">
                  <c:v>5.0999999999999997E-2</c:v>
                </c:pt>
                <c:pt idx="16">
                  <c:v>0</c:v>
                </c:pt>
                <c:pt idx="17">
                  <c:v>6.0000000000000001E-3</c:v>
                </c:pt>
                <c:pt idx="18">
                  <c:v>0.04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'Q67'!$F$641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'Q67'!$B$642:$B$664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'Q67'!$F$642:$F$662</c:f>
              <c:numCache>
                <c:formatCode>#,##0.0%</c:formatCode>
                <c:ptCount val="21"/>
                <c:pt idx="0">
                  <c:v>6.9999999999999958E-3</c:v>
                </c:pt>
                <c:pt idx="1">
                  <c:v>1.4000000000000002E-2</c:v>
                </c:pt>
                <c:pt idx="2">
                  <c:v>2.0999999999999998E-2</c:v>
                </c:pt>
                <c:pt idx="3">
                  <c:v>6.1000000000000006E-2</c:v>
                </c:pt>
                <c:pt idx="4">
                  <c:v>6.0000000000000001E-3</c:v>
                </c:pt>
                <c:pt idx="5">
                  <c:v>6.0000000000000001E-3</c:v>
                </c:pt>
                <c:pt idx="6">
                  <c:v>2.6000000000000002E-2</c:v>
                </c:pt>
                <c:pt idx="7">
                  <c:v>2E-3</c:v>
                </c:pt>
                <c:pt idx="8">
                  <c:v>0.10300000000000001</c:v>
                </c:pt>
                <c:pt idx="9">
                  <c:v>6.9999999999999993E-3</c:v>
                </c:pt>
                <c:pt idx="10">
                  <c:v>5.7000000000000002E-2</c:v>
                </c:pt>
                <c:pt idx="11">
                  <c:v>0.03</c:v>
                </c:pt>
                <c:pt idx="13">
                  <c:v>2.1000000000000005E-2</c:v>
                </c:pt>
                <c:pt idx="14">
                  <c:v>6.0000000000000001E-3</c:v>
                </c:pt>
                <c:pt idx="15">
                  <c:v>4.0000000000000036E-3</c:v>
                </c:pt>
                <c:pt idx="16">
                  <c:v>1.0999999999999999E-2</c:v>
                </c:pt>
                <c:pt idx="17">
                  <c:v>1.5000000000000001E-2</c:v>
                </c:pt>
                <c:pt idx="18">
                  <c:v>5.7000000000000002E-2</c:v>
                </c:pt>
                <c:pt idx="19">
                  <c:v>1.4999999999999999E-2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138048"/>
        <c:axId val="171160320"/>
      </c:barChart>
      <c:catAx>
        <c:axId val="17113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16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1603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1380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79316796710328"/>
          <c:y val="0.93529456537921518"/>
          <c:w val="0.12586225439364318"/>
          <c:h val="4.11764902997139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Ethics / Research; Existence in the hospital - comparison between years  </a:t>
            </a:r>
          </a:p>
        </c:rich>
      </c:tx>
      <c:layout>
        <c:manualLayout>
          <c:xMode val="edge"/>
          <c:yMode val="edge"/>
          <c:x val="0.15718562874251488"/>
          <c:y val="3.1100478468899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44311377245512E-2"/>
          <c:y val="0.15311022670060498"/>
          <c:w val="0.90119760479041922"/>
          <c:h val="0.52153170969893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'Q67'!$C$674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'Q67'!$B$675:$B$704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'Q67'!$C$675:$C$704</c:f>
              <c:numCache>
                <c:formatCode>0.0%</c:formatCode>
                <c:ptCount val="30"/>
                <c:pt idx="0">
                  <c:v>0.5</c:v>
                </c:pt>
                <c:pt idx="1">
                  <c:v>0.77142857142857146</c:v>
                </c:pt>
                <c:pt idx="2">
                  <c:v>0.5</c:v>
                </c:pt>
                <c:pt idx="3">
                  <c:v>0.48148148148148145</c:v>
                </c:pt>
                <c:pt idx="4">
                  <c:v>0.87179487179487181</c:v>
                </c:pt>
                <c:pt idx="5">
                  <c:v>0.80487804878048785</c:v>
                </c:pt>
                <c:pt idx="6">
                  <c:v>0.66666666666666663</c:v>
                </c:pt>
                <c:pt idx="7">
                  <c:v>0.1111111111111111</c:v>
                </c:pt>
                <c:pt idx="8">
                  <c:v>0.31578947368421051</c:v>
                </c:pt>
                <c:pt idx="9">
                  <c:v>0.45</c:v>
                </c:pt>
                <c:pt idx="10">
                  <c:v>6.25E-2</c:v>
                </c:pt>
                <c:pt idx="11">
                  <c:v>0.65306122448979587</c:v>
                </c:pt>
                <c:pt idx="12">
                  <c:v>0.58064516129032262</c:v>
                </c:pt>
                <c:pt idx="13">
                  <c:v>0.82978723404255317</c:v>
                </c:pt>
                <c:pt idx="14">
                  <c:v>0.7857142857142857</c:v>
                </c:pt>
                <c:pt idx="15">
                  <c:v>0.73043478260869565</c:v>
                </c:pt>
                <c:pt idx="16">
                  <c:v>0.35714285714285715</c:v>
                </c:pt>
                <c:pt idx="17">
                  <c:v>0.75</c:v>
                </c:pt>
                <c:pt idx="18">
                  <c:v>1</c:v>
                </c:pt>
                <c:pt idx="19">
                  <c:v>0.875</c:v>
                </c:pt>
                <c:pt idx="20">
                  <c:v>0.4</c:v>
                </c:pt>
                <c:pt idx="21">
                  <c:v>0.24390243902439024</c:v>
                </c:pt>
                <c:pt idx="22">
                  <c:v>1</c:v>
                </c:pt>
                <c:pt idx="23">
                  <c:v>0.61538461538461542</c:v>
                </c:pt>
                <c:pt idx="24">
                  <c:v>0.9107142857142857</c:v>
                </c:pt>
                <c:pt idx="25">
                  <c:v>0.34782608695652173</c:v>
                </c:pt>
                <c:pt idx="26">
                  <c:v>0.76666666666666672</c:v>
                </c:pt>
                <c:pt idx="27">
                  <c:v>0.46666666666666667</c:v>
                </c:pt>
                <c:pt idx="28">
                  <c:v>0.5</c:v>
                </c:pt>
                <c:pt idx="29">
                  <c:v>0.7857142857142857</c:v>
                </c:pt>
              </c:numCache>
            </c:numRef>
          </c:val>
        </c:ser>
        <c:ser>
          <c:idx val="1"/>
          <c:order val="1"/>
          <c:tx>
            <c:strRef>
              <c:f>'Q67'!$D$674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'Q67'!$B$675:$B$704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'Q67'!$D$675:$D$704</c:f>
              <c:numCache>
                <c:formatCode>0.0%</c:formatCode>
                <c:ptCount val="30"/>
                <c:pt idx="0">
                  <c:v>0.88200000000000001</c:v>
                </c:pt>
                <c:pt idx="1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</c:v>
                </c:pt>
                <c:pt idx="24">
                  <c:v>1</c:v>
                </c:pt>
                <c:pt idx="25">
                  <c:v>1</c:v>
                </c:pt>
                <c:pt idx="28">
                  <c:v>0.93300000000000005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'Q67'!$E$674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'Q67'!$B$675:$B$704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'Q67'!$E$675:$E$704</c:f>
              <c:numCache>
                <c:formatCode>#,##0.0%</c:formatCode>
                <c:ptCount val="30"/>
                <c:pt idx="0">
                  <c:v>0.91666666666666674</c:v>
                </c:pt>
                <c:pt idx="1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0.97435897435897434</c:v>
                </c:pt>
                <c:pt idx="19">
                  <c:v>1</c:v>
                </c:pt>
                <c:pt idx="20">
                  <c:v>1</c:v>
                </c:pt>
                <c:pt idx="24">
                  <c:v>0.97222222222222232</c:v>
                </c:pt>
                <c:pt idx="25">
                  <c:v>0.8571428571428571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0.97058823529411764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1584128"/>
        <c:axId val="171602304"/>
      </c:barChart>
      <c:catAx>
        <c:axId val="1715841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60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60230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58412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46025347622133"/>
          <c:y val="0.92742026782646658"/>
          <c:w val="0.16731045644792414"/>
          <c:h val="4.23387513572953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Ethics / Research; Participation of pharmacists - comparison between years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'Q67'!$G$674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'Q67'!$B$675:$B$704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'Q67'!$G$675:$G$704</c:f>
              <c:numCache>
                <c:formatCode>0.0%</c:formatCode>
                <c:ptCount val="30"/>
                <c:pt idx="0">
                  <c:v>0.41666666666666669</c:v>
                </c:pt>
                <c:pt idx="1">
                  <c:v>0.48571428571428571</c:v>
                </c:pt>
                <c:pt idx="2">
                  <c:v>0.33333333333333331</c:v>
                </c:pt>
                <c:pt idx="3">
                  <c:v>0.14814814814814814</c:v>
                </c:pt>
                <c:pt idx="4">
                  <c:v>5.128205128205128E-2</c:v>
                </c:pt>
                <c:pt idx="5">
                  <c:v>0.41463414634146339</c:v>
                </c:pt>
                <c:pt idx="6">
                  <c:v>0.33333333333333331</c:v>
                </c:pt>
                <c:pt idx="7">
                  <c:v>0</c:v>
                </c:pt>
                <c:pt idx="8">
                  <c:v>5.2631578947368418E-2</c:v>
                </c:pt>
                <c:pt idx="9">
                  <c:v>0.3</c:v>
                </c:pt>
                <c:pt idx="10">
                  <c:v>0</c:v>
                </c:pt>
                <c:pt idx="11">
                  <c:v>0.1326530612244898</c:v>
                </c:pt>
                <c:pt idx="12">
                  <c:v>6.4516129032258063E-2</c:v>
                </c:pt>
                <c:pt idx="13">
                  <c:v>0.44680851063829785</c:v>
                </c:pt>
                <c:pt idx="14">
                  <c:v>0.4642857142857143</c:v>
                </c:pt>
                <c:pt idx="15">
                  <c:v>0.68695652173913047</c:v>
                </c:pt>
                <c:pt idx="16">
                  <c:v>0</c:v>
                </c:pt>
                <c:pt idx="17">
                  <c:v>0</c:v>
                </c:pt>
                <c:pt idx="18">
                  <c:v>0.4</c:v>
                </c:pt>
                <c:pt idx="19">
                  <c:v>0.875</c:v>
                </c:pt>
                <c:pt idx="20">
                  <c:v>6.6666666666666666E-2</c:v>
                </c:pt>
                <c:pt idx="21">
                  <c:v>2.4390243902439025E-2</c:v>
                </c:pt>
                <c:pt idx="22">
                  <c:v>0.76923076923076927</c:v>
                </c:pt>
                <c:pt idx="23">
                  <c:v>0.19230769230769232</c:v>
                </c:pt>
                <c:pt idx="24">
                  <c:v>0.44642857142857145</c:v>
                </c:pt>
                <c:pt idx="25">
                  <c:v>8.6956521739130432E-2</c:v>
                </c:pt>
                <c:pt idx="26">
                  <c:v>0.6</c:v>
                </c:pt>
                <c:pt idx="27">
                  <c:v>0</c:v>
                </c:pt>
                <c:pt idx="28">
                  <c:v>0.16666666666666666</c:v>
                </c:pt>
                <c:pt idx="29">
                  <c:v>0.6428571428571429</c:v>
                </c:pt>
              </c:numCache>
            </c:numRef>
          </c:val>
        </c:ser>
        <c:ser>
          <c:idx val="1"/>
          <c:order val="1"/>
          <c:tx>
            <c:strRef>
              <c:f>'Q67'!$H$674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'Q67'!$B$675:$B$704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'Q67'!$H$675:$H$704</c:f>
              <c:numCache>
                <c:formatCode>0.0%</c:formatCode>
                <c:ptCount val="30"/>
                <c:pt idx="0">
                  <c:v>0.82399999999999995</c:v>
                </c:pt>
                <c:pt idx="1">
                  <c:v>0.41699999999999998</c:v>
                </c:pt>
                <c:pt idx="4">
                  <c:v>0.23100000000000001</c:v>
                </c:pt>
                <c:pt idx="5">
                  <c:v>0.39600000000000002</c:v>
                </c:pt>
                <c:pt idx="6">
                  <c:v>0.25</c:v>
                </c:pt>
                <c:pt idx="7">
                  <c:v>0</c:v>
                </c:pt>
                <c:pt idx="8">
                  <c:v>0.2</c:v>
                </c:pt>
                <c:pt idx="9">
                  <c:v>0.75</c:v>
                </c:pt>
                <c:pt idx="11">
                  <c:v>9.2999999999999999E-2</c:v>
                </c:pt>
                <c:pt idx="12">
                  <c:v>0.4</c:v>
                </c:pt>
                <c:pt idx="13">
                  <c:v>0.38600000000000001</c:v>
                </c:pt>
                <c:pt idx="14">
                  <c:v>0.6</c:v>
                </c:pt>
                <c:pt idx="17">
                  <c:v>0.375</c:v>
                </c:pt>
                <c:pt idx="18">
                  <c:v>0.25</c:v>
                </c:pt>
                <c:pt idx="19">
                  <c:v>0.92300000000000004</c:v>
                </c:pt>
                <c:pt idx="20">
                  <c:v>0</c:v>
                </c:pt>
                <c:pt idx="21">
                  <c:v>0.3</c:v>
                </c:pt>
                <c:pt idx="24">
                  <c:v>0.41299999999999998</c:v>
                </c:pt>
                <c:pt idx="25">
                  <c:v>0</c:v>
                </c:pt>
                <c:pt idx="28">
                  <c:v>0.6</c:v>
                </c:pt>
                <c:pt idx="29">
                  <c:v>0.875</c:v>
                </c:pt>
              </c:numCache>
            </c:numRef>
          </c:val>
        </c:ser>
        <c:ser>
          <c:idx val="2"/>
          <c:order val="2"/>
          <c:tx>
            <c:strRef>
              <c:f>'Q67'!$I$674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'Q67'!$B$675:$B$704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'Q67'!$I$675:$I$704</c:f>
              <c:numCache>
                <c:formatCode>#,##0.0%</c:formatCode>
                <c:ptCount val="30"/>
                <c:pt idx="0">
                  <c:v>1</c:v>
                </c:pt>
                <c:pt idx="1">
                  <c:v>0.4642857142857143</c:v>
                </c:pt>
                <c:pt idx="6">
                  <c:v>0</c:v>
                </c:pt>
                <c:pt idx="8">
                  <c:v>0.14285714285714288</c:v>
                </c:pt>
                <c:pt idx="9">
                  <c:v>0.88888888888888884</c:v>
                </c:pt>
                <c:pt idx="11">
                  <c:v>3.8461538461538464E-2</c:v>
                </c:pt>
                <c:pt idx="12">
                  <c:v>1</c:v>
                </c:pt>
                <c:pt idx="13">
                  <c:v>0.2</c:v>
                </c:pt>
                <c:pt idx="19">
                  <c:v>0.97872340425531912</c:v>
                </c:pt>
                <c:pt idx="20">
                  <c:v>0.25</c:v>
                </c:pt>
                <c:pt idx="24">
                  <c:v>0.93220338983050854</c:v>
                </c:pt>
                <c:pt idx="25">
                  <c:v>0.14285714285714288</c:v>
                </c:pt>
                <c:pt idx="26">
                  <c:v>0.88</c:v>
                </c:pt>
                <c:pt idx="27">
                  <c:v>0.33333333333333337</c:v>
                </c:pt>
                <c:pt idx="28">
                  <c:v>0.52631578947368418</c:v>
                </c:pt>
                <c:pt idx="29">
                  <c:v>0.83823529411764708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1636608"/>
        <c:axId val="171638144"/>
      </c:barChart>
      <c:catAx>
        <c:axId val="1716366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63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63814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63660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167285909150581"/>
          <c:y val="0.9336029854954716"/>
          <c:w val="0.15312142927903838"/>
          <c:h val="4.2253583395269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Infection control; Existence in the hospital in 2005 (n=626)</a:t>
            </a:r>
          </a:p>
        </c:rich>
      </c:tx>
      <c:layout>
        <c:manualLayout>
          <c:xMode val="edge"/>
          <c:yMode val="edge"/>
          <c:x val="0.13253033129894906"/>
          <c:y val="3.117505995203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69659045673014E-2"/>
          <c:y val="0.15347757765095185"/>
          <c:w val="0.87951979700010463"/>
          <c:h val="0.520384911722757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'Q67'!$C$891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'Q67'!$B$892:$B$914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'Q67'!$C$892:$C$914</c:f>
              <c:numCache>
                <c:formatCode>0.0%</c:formatCode>
                <c:ptCount val="23"/>
                <c:pt idx="0">
                  <c:v>3.4000000000000002E-2</c:v>
                </c:pt>
                <c:pt idx="1">
                  <c:v>2.1000000000000001E-2</c:v>
                </c:pt>
                <c:pt idx="2">
                  <c:v>2.1000000000000001E-2</c:v>
                </c:pt>
                <c:pt idx="3">
                  <c:v>0.05</c:v>
                </c:pt>
                <c:pt idx="4">
                  <c:v>8.0000000000000002E-3</c:v>
                </c:pt>
                <c:pt idx="5">
                  <c:v>1.9E-2</c:v>
                </c:pt>
                <c:pt idx="6">
                  <c:v>4.2000000000000003E-2</c:v>
                </c:pt>
                <c:pt idx="7">
                  <c:v>3.7999999999999999E-2</c:v>
                </c:pt>
                <c:pt idx="8">
                  <c:v>0.14699999999999999</c:v>
                </c:pt>
                <c:pt idx="9">
                  <c:v>1.6E-2</c:v>
                </c:pt>
                <c:pt idx="10">
                  <c:v>6.4000000000000001E-2</c:v>
                </c:pt>
                <c:pt idx="11">
                  <c:v>6.5000000000000002E-2</c:v>
                </c:pt>
                <c:pt idx="13">
                  <c:v>2.5999999999999999E-2</c:v>
                </c:pt>
                <c:pt idx="14">
                  <c:v>6.0000000000000001E-3</c:v>
                </c:pt>
                <c:pt idx="15">
                  <c:v>4.2000000000000003E-2</c:v>
                </c:pt>
                <c:pt idx="16">
                  <c:v>1.0999999999999999E-2</c:v>
                </c:pt>
                <c:pt idx="17">
                  <c:v>5.6000000000000001E-2</c:v>
                </c:pt>
                <c:pt idx="18">
                  <c:v>8.5000000000000006E-2</c:v>
                </c:pt>
                <c:pt idx="19">
                  <c:v>0.03</c:v>
                </c:pt>
                <c:pt idx="21">
                  <c:v>0.03</c:v>
                </c:pt>
                <c:pt idx="22">
                  <c:v>1.2999999999999999E-2</c:v>
                </c:pt>
              </c:numCache>
            </c:numRef>
          </c:val>
        </c:ser>
        <c:ser>
          <c:idx val="1"/>
          <c:order val="1"/>
          <c:tx>
            <c:strRef>
              <c:f>'Q67'!$D$891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'Q67'!$B$892:$B$914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'Q67'!$D$892:$D$914</c:f>
              <c:numCache>
                <c:formatCode>#,##0.0%</c:formatCode>
                <c:ptCount val="23"/>
                <c:pt idx="0">
                  <c:v>3.9999999999999966E-3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5.0000000000000044E-3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2.0000000000000018E-3</c:v>
                </c:pt>
                <c:pt idx="18">
                  <c:v>0</c:v>
                </c:pt>
                <c:pt idx="19">
                  <c:v>2.0000000000000018E-3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905024"/>
        <c:axId val="171906560"/>
      </c:barChart>
      <c:catAx>
        <c:axId val="17190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90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90656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90502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07776772588255"/>
          <c:y val="0.92941220962211257"/>
          <c:w val="0.15889481343989259"/>
          <c:h val="5.49019870662851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Infection control; Participation of pharmacists in 2005 (n=626)</a:t>
            </a:r>
          </a:p>
        </c:rich>
      </c:tx>
      <c:layout>
        <c:manualLayout>
          <c:xMode val="edge"/>
          <c:yMode val="edge"/>
          <c:x val="0.11222465929233796"/>
          <c:y val="3.1100478468899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84458941769243E-2"/>
          <c:y val="0.15311022670060498"/>
          <c:w val="0.8797603799007977"/>
          <c:h val="0.5215317096989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'Q67'!$E$891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'Q67'!$B$892:$B$914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'Q67'!$E$892:$E$914</c:f>
              <c:numCache>
                <c:formatCode>0.0%</c:formatCode>
                <c:ptCount val="23"/>
                <c:pt idx="0">
                  <c:v>2.5999999999999999E-2</c:v>
                </c:pt>
                <c:pt idx="1">
                  <c:v>2.1000000000000001E-2</c:v>
                </c:pt>
                <c:pt idx="2">
                  <c:v>0.01</c:v>
                </c:pt>
                <c:pt idx="3">
                  <c:v>3.5000000000000003E-2</c:v>
                </c:pt>
                <c:pt idx="4">
                  <c:v>5.0000000000000001E-3</c:v>
                </c:pt>
                <c:pt idx="5">
                  <c:v>1.2999999999999999E-2</c:v>
                </c:pt>
                <c:pt idx="6">
                  <c:v>1.7999999999999999E-2</c:v>
                </c:pt>
                <c:pt idx="7">
                  <c:v>3.7999999999999999E-2</c:v>
                </c:pt>
                <c:pt idx="8">
                  <c:v>0.125</c:v>
                </c:pt>
                <c:pt idx="9">
                  <c:v>1.4E-2</c:v>
                </c:pt>
                <c:pt idx="10">
                  <c:v>3.7999999999999999E-2</c:v>
                </c:pt>
                <c:pt idx="11">
                  <c:v>4.2999999999999997E-2</c:v>
                </c:pt>
                <c:pt idx="13">
                  <c:v>2E-3</c:v>
                </c:pt>
                <c:pt idx="14">
                  <c:v>6.0000000000000001E-3</c:v>
                </c:pt>
                <c:pt idx="15">
                  <c:v>3.7999999999999999E-2</c:v>
                </c:pt>
                <c:pt idx="16">
                  <c:v>6.0000000000000001E-3</c:v>
                </c:pt>
                <c:pt idx="17">
                  <c:v>4.2999999999999997E-2</c:v>
                </c:pt>
                <c:pt idx="18">
                  <c:v>7.6999999999999999E-2</c:v>
                </c:pt>
                <c:pt idx="19">
                  <c:v>0.03</c:v>
                </c:pt>
                <c:pt idx="21">
                  <c:v>2.4E-2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strRef>
              <c:f>'Q67'!$F$891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'Q67'!$B$892:$B$914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'Q67'!$F$892:$F$914</c:f>
              <c:numCache>
                <c:formatCode>#,##0.0%</c:formatCode>
                <c:ptCount val="23"/>
                <c:pt idx="0">
                  <c:v>1.2E-2</c:v>
                </c:pt>
                <c:pt idx="1">
                  <c:v>0</c:v>
                </c:pt>
                <c:pt idx="2">
                  <c:v>1.1000000000000001E-2</c:v>
                </c:pt>
                <c:pt idx="3">
                  <c:v>1.4999999999999999E-2</c:v>
                </c:pt>
                <c:pt idx="4">
                  <c:v>3.0000000000000001E-3</c:v>
                </c:pt>
                <c:pt idx="5">
                  <c:v>6.0000000000000001E-3</c:v>
                </c:pt>
                <c:pt idx="6">
                  <c:v>2.4000000000000004E-2</c:v>
                </c:pt>
                <c:pt idx="7">
                  <c:v>0</c:v>
                </c:pt>
                <c:pt idx="8">
                  <c:v>2.6999999999999996E-2</c:v>
                </c:pt>
                <c:pt idx="9">
                  <c:v>2E-3</c:v>
                </c:pt>
                <c:pt idx="10">
                  <c:v>2.6000000000000002E-2</c:v>
                </c:pt>
                <c:pt idx="11">
                  <c:v>2.2000000000000006E-2</c:v>
                </c:pt>
                <c:pt idx="13">
                  <c:v>2.4E-2</c:v>
                </c:pt>
                <c:pt idx="14">
                  <c:v>0</c:v>
                </c:pt>
                <c:pt idx="15">
                  <c:v>4.0000000000000036E-3</c:v>
                </c:pt>
                <c:pt idx="16">
                  <c:v>4.9999999999999992E-3</c:v>
                </c:pt>
                <c:pt idx="17">
                  <c:v>1.5000000000000006E-2</c:v>
                </c:pt>
                <c:pt idx="18">
                  <c:v>8.0000000000000071E-3</c:v>
                </c:pt>
                <c:pt idx="19">
                  <c:v>2.0000000000000018E-3</c:v>
                </c:pt>
                <c:pt idx="21">
                  <c:v>5.9999999999999984E-3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927808"/>
        <c:axId val="171933696"/>
      </c:barChart>
      <c:catAx>
        <c:axId val="17192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93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93369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92780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344894391134488"/>
          <c:y val="0.92955079037616806"/>
          <c:w val="0.15862092334541342"/>
          <c:h val="5.47945729063847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Infection control; Existence in the hospital  - comparison between years </a:t>
            </a:r>
          </a:p>
        </c:rich>
      </c:tx>
      <c:layout>
        <c:manualLayout>
          <c:xMode val="edge"/>
          <c:yMode val="edge"/>
          <c:x val="0.16296327403519031"/>
          <c:y val="3.1100478468899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7148491244919E-2"/>
          <c:y val="0.15311022670060498"/>
          <c:w val="0.90222352752246449"/>
          <c:h val="0.52153170969893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'Q67'!$C$923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'Q67'!$B$924:$B$953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'Q67'!$C$924:$C$953</c:f>
              <c:numCache>
                <c:formatCode>0.0%</c:formatCode>
                <c:ptCount val="30"/>
                <c:pt idx="0">
                  <c:v>0.83333333333333337</c:v>
                </c:pt>
                <c:pt idx="1">
                  <c:v>0.97142857142857142</c:v>
                </c:pt>
                <c:pt idx="2">
                  <c:v>0.83333333333333337</c:v>
                </c:pt>
                <c:pt idx="3">
                  <c:v>0.53703703703703709</c:v>
                </c:pt>
                <c:pt idx="4">
                  <c:v>0.92307692307692313</c:v>
                </c:pt>
                <c:pt idx="5">
                  <c:v>0.63414634146341464</c:v>
                </c:pt>
                <c:pt idx="6">
                  <c:v>0.83333333333333337</c:v>
                </c:pt>
                <c:pt idx="7">
                  <c:v>0.61111111111111116</c:v>
                </c:pt>
                <c:pt idx="8">
                  <c:v>0.71052631578947367</c:v>
                </c:pt>
                <c:pt idx="9">
                  <c:v>0.95</c:v>
                </c:pt>
                <c:pt idx="10">
                  <c:v>0.3125</c:v>
                </c:pt>
                <c:pt idx="11">
                  <c:v>0.77551020408163263</c:v>
                </c:pt>
                <c:pt idx="12">
                  <c:v>1</c:v>
                </c:pt>
                <c:pt idx="13">
                  <c:v>0.91489361702127658</c:v>
                </c:pt>
                <c:pt idx="14">
                  <c:v>1</c:v>
                </c:pt>
                <c:pt idx="15">
                  <c:v>0.88695652173913042</c:v>
                </c:pt>
                <c:pt idx="16">
                  <c:v>0.39285714285714285</c:v>
                </c:pt>
                <c:pt idx="17">
                  <c:v>0.75</c:v>
                </c:pt>
                <c:pt idx="18">
                  <c:v>1</c:v>
                </c:pt>
                <c:pt idx="19">
                  <c:v>1</c:v>
                </c:pt>
                <c:pt idx="20">
                  <c:v>0.4</c:v>
                </c:pt>
                <c:pt idx="21">
                  <c:v>0.80487804878048785</c:v>
                </c:pt>
                <c:pt idx="22">
                  <c:v>1</c:v>
                </c:pt>
                <c:pt idx="23">
                  <c:v>0.73076923076923073</c:v>
                </c:pt>
                <c:pt idx="24">
                  <c:v>0.9285714285714286</c:v>
                </c:pt>
                <c:pt idx="25">
                  <c:v>0.91304347826086951</c:v>
                </c:pt>
                <c:pt idx="26">
                  <c:v>0.93333333333333335</c:v>
                </c:pt>
                <c:pt idx="27">
                  <c:v>0.8</c:v>
                </c:pt>
                <c:pt idx="28">
                  <c:v>0.77777777777777779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strRef>
              <c:f>'Q67'!$D$923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'Q67'!$B$924:$B$953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'Q67'!$D$924:$D$953</c:f>
              <c:numCache>
                <c:formatCode>0.0%</c:formatCode>
                <c:ptCount val="30"/>
                <c:pt idx="0">
                  <c:v>0.875</c:v>
                </c:pt>
                <c:pt idx="1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0.96799999999999997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0.97199999999999998</c:v>
                </c:pt>
                <c:pt idx="24">
                  <c:v>1</c:v>
                </c:pt>
                <c:pt idx="25">
                  <c:v>0.95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'Q67'!$E$923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'Q67'!$B$924:$B$953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'Q67'!$E$924:$E$953</c:f>
              <c:numCache>
                <c:formatCode>#,##0.0%</c:formatCode>
                <c:ptCount val="30"/>
                <c:pt idx="0">
                  <c:v>0.9285714285714286</c:v>
                </c:pt>
                <c:pt idx="1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0.98611111111111116</c:v>
                </c:pt>
                <c:pt idx="12">
                  <c:v>1</c:v>
                </c:pt>
                <c:pt idx="13">
                  <c:v>0.94594594594594594</c:v>
                </c:pt>
                <c:pt idx="19">
                  <c:v>1</c:v>
                </c:pt>
                <c:pt idx="20">
                  <c:v>1</c:v>
                </c:pt>
                <c:pt idx="24">
                  <c:v>0.92727272727272736</c:v>
                </c:pt>
                <c:pt idx="25">
                  <c:v>0.94117647058823539</c:v>
                </c:pt>
                <c:pt idx="26">
                  <c:v>1</c:v>
                </c:pt>
                <c:pt idx="27">
                  <c:v>0.8571428571428571</c:v>
                </c:pt>
                <c:pt idx="28">
                  <c:v>0.9642857142857143</c:v>
                </c:pt>
                <c:pt idx="29">
                  <c:v>0.98571428571428565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3016960"/>
        <c:axId val="173018496"/>
      </c:barChart>
      <c:catAx>
        <c:axId val="1730169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01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01849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01696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56079782596415"/>
          <c:y val="0.92756675929614563"/>
          <c:w val="0.16539476165020786"/>
          <c:h val="4.2253583395269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Infection control; Participation of pharmacists - comparison between years </a:t>
            </a:r>
          </a:p>
        </c:rich>
      </c:tx>
      <c:layout>
        <c:manualLayout>
          <c:xMode val="edge"/>
          <c:yMode val="edge"/>
          <c:x val="0.15774255425018341"/>
          <c:y val="3.1026252983293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53309326743803E-2"/>
          <c:y val="0.15274463007159947"/>
          <c:w val="0.90448689094643853"/>
          <c:h val="0.52267303102625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'Q67'!$G$923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'Q67'!$B$924:$B$953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'Q67'!$G$924:$G$953</c:f>
              <c:numCache>
                <c:formatCode>0.0%</c:formatCode>
                <c:ptCount val="30"/>
                <c:pt idx="0">
                  <c:v>0.66666666666666663</c:v>
                </c:pt>
                <c:pt idx="1">
                  <c:v>0.91428571428571426</c:v>
                </c:pt>
                <c:pt idx="2">
                  <c:v>0.5</c:v>
                </c:pt>
                <c:pt idx="3">
                  <c:v>0.16666666666666666</c:v>
                </c:pt>
                <c:pt idx="4">
                  <c:v>0.28205128205128205</c:v>
                </c:pt>
                <c:pt idx="5">
                  <c:v>0.17073170731707318</c:v>
                </c:pt>
                <c:pt idx="6">
                  <c:v>0.33333333333333331</c:v>
                </c:pt>
                <c:pt idx="7">
                  <c:v>0.3888888888888889</c:v>
                </c:pt>
                <c:pt idx="8">
                  <c:v>0.26315789473684209</c:v>
                </c:pt>
                <c:pt idx="9">
                  <c:v>0.95</c:v>
                </c:pt>
                <c:pt idx="10">
                  <c:v>0.125</c:v>
                </c:pt>
                <c:pt idx="11">
                  <c:v>0.62244897959183676</c:v>
                </c:pt>
                <c:pt idx="12">
                  <c:v>0.87096774193548387</c:v>
                </c:pt>
                <c:pt idx="13">
                  <c:v>0.76595744680851063</c:v>
                </c:pt>
                <c:pt idx="14">
                  <c:v>0.9642857142857143</c:v>
                </c:pt>
                <c:pt idx="15">
                  <c:v>0.78260869565217395</c:v>
                </c:pt>
                <c:pt idx="16">
                  <c:v>7.1428571428571425E-2</c:v>
                </c:pt>
                <c:pt idx="17">
                  <c:v>0</c:v>
                </c:pt>
                <c:pt idx="18">
                  <c:v>1</c:v>
                </c:pt>
                <c:pt idx="19">
                  <c:v>0.875</c:v>
                </c:pt>
                <c:pt idx="20">
                  <c:v>0.26666666666666666</c:v>
                </c:pt>
                <c:pt idx="21">
                  <c:v>0.58536585365853655</c:v>
                </c:pt>
                <c:pt idx="22">
                  <c:v>0.76923076923076927</c:v>
                </c:pt>
                <c:pt idx="23">
                  <c:v>0.34615384615384615</c:v>
                </c:pt>
                <c:pt idx="24">
                  <c:v>0.6607142857142857</c:v>
                </c:pt>
                <c:pt idx="25">
                  <c:v>0.73913043478260865</c:v>
                </c:pt>
                <c:pt idx="26">
                  <c:v>0.9</c:v>
                </c:pt>
                <c:pt idx="27">
                  <c:v>0.2</c:v>
                </c:pt>
                <c:pt idx="28">
                  <c:v>0.44444444444444442</c:v>
                </c:pt>
                <c:pt idx="29">
                  <c:v>0.7857142857142857</c:v>
                </c:pt>
              </c:numCache>
            </c:numRef>
          </c:val>
        </c:ser>
        <c:ser>
          <c:idx val="1"/>
          <c:order val="1"/>
          <c:tx>
            <c:strRef>
              <c:f>'Q67'!$H$923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'Q67'!$B$924:$B$953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'Q67'!$H$924:$H$953</c:f>
              <c:numCache>
                <c:formatCode>0.0%</c:formatCode>
                <c:ptCount val="30"/>
                <c:pt idx="0">
                  <c:v>0.66700000000000004</c:v>
                </c:pt>
                <c:pt idx="1">
                  <c:v>1</c:v>
                </c:pt>
                <c:pt idx="4">
                  <c:v>0.46200000000000002</c:v>
                </c:pt>
                <c:pt idx="5">
                  <c:v>0.71</c:v>
                </c:pt>
                <c:pt idx="6">
                  <c:v>0.6</c:v>
                </c:pt>
                <c:pt idx="7">
                  <c:v>0.66700000000000004</c:v>
                </c:pt>
                <c:pt idx="8">
                  <c:v>0.42299999999999999</c:v>
                </c:pt>
                <c:pt idx="9">
                  <c:v>1</c:v>
                </c:pt>
                <c:pt idx="11">
                  <c:v>0.82099999999999995</c:v>
                </c:pt>
                <c:pt idx="12">
                  <c:v>0.9</c:v>
                </c:pt>
                <c:pt idx="13">
                  <c:v>0.6</c:v>
                </c:pt>
                <c:pt idx="14">
                  <c:v>0.65900000000000003</c:v>
                </c:pt>
                <c:pt idx="17">
                  <c:v>6.3E-2</c:v>
                </c:pt>
                <c:pt idx="18">
                  <c:v>1</c:v>
                </c:pt>
                <c:pt idx="19">
                  <c:v>0.92300000000000004</c:v>
                </c:pt>
                <c:pt idx="20">
                  <c:v>0.57099999999999995</c:v>
                </c:pt>
                <c:pt idx="21">
                  <c:v>0.75</c:v>
                </c:pt>
                <c:pt idx="24">
                  <c:v>0.90600000000000003</c:v>
                </c:pt>
                <c:pt idx="25">
                  <c:v>0.95</c:v>
                </c:pt>
                <c:pt idx="28">
                  <c:v>0.78900000000000003</c:v>
                </c:pt>
                <c:pt idx="29">
                  <c:v>0.875</c:v>
                </c:pt>
              </c:numCache>
            </c:numRef>
          </c:val>
        </c:ser>
        <c:ser>
          <c:idx val="2"/>
          <c:order val="2"/>
          <c:tx>
            <c:strRef>
              <c:f>'Q67'!$I$923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'Q67'!$B$924:$B$953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'Q67'!$I$924:$I$953</c:f>
              <c:numCache>
                <c:formatCode>#,##0.0%</c:formatCode>
                <c:ptCount val="30"/>
                <c:pt idx="0">
                  <c:v>0.6428571428571429</c:v>
                </c:pt>
                <c:pt idx="1">
                  <c:v>0.83333333333333326</c:v>
                </c:pt>
                <c:pt idx="6">
                  <c:v>0.75</c:v>
                </c:pt>
                <c:pt idx="8">
                  <c:v>0.52380952380952384</c:v>
                </c:pt>
                <c:pt idx="9">
                  <c:v>0.9452054794520548</c:v>
                </c:pt>
                <c:pt idx="11">
                  <c:v>0.75</c:v>
                </c:pt>
                <c:pt idx="12">
                  <c:v>1</c:v>
                </c:pt>
                <c:pt idx="13">
                  <c:v>0.48648648648648646</c:v>
                </c:pt>
                <c:pt idx="19">
                  <c:v>0.95744680851063835</c:v>
                </c:pt>
                <c:pt idx="20">
                  <c:v>0.56521739130434778</c:v>
                </c:pt>
                <c:pt idx="24">
                  <c:v>0.90909090909090906</c:v>
                </c:pt>
                <c:pt idx="25">
                  <c:v>0.88235294117647056</c:v>
                </c:pt>
                <c:pt idx="26">
                  <c:v>0.94736842105263164</c:v>
                </c:pt>
                <c:pt idx="27">
                  <c:v>0.7142857142857143</c:v>
                </c:pt>
                <c:pt idx="28">
                  <c:v>0.6428571428571429</c:v>
                </c:pt>
                <c:pt idx="29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3085824"/>
        <c:axId val="173087360"/>
      </c:barChart>
      <c:catAx>
        <c:axId val="17308582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08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08736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08582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01764532492584"/>
          <c:y val="0.92756675929614563"/>
          <c:w val="0.15940231429000148"/>
          <c:h val="4.2253583395269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Nutrition support / TNP; Existence in the hospital in 2005 (n=351)</a:t>
            </a:r>
          </a:p>
        </c:rich>
      </c:tx>
      <c:layout>
        <c:manualLayout>
          <c:xMode val="edge"/>
          <c:yMode val="edge"/>
          <c:x val="0.14056245981300541"/>
          <c:y val="3.117505995203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69659045673014E-2"/>
          <c:y val="0.19424505921448595"/>
          <c:w val="0.87951979700010463"/>
          <c:h val="0.47961743015922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'Q67'!$C$1140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'Q67'!$B$1141:$B$1163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'Q67'!$C$1141:$C$1163</c:f>
              <c:numCache>
                <c:formatCode>0.0%</c:formatCode>
                <c:ptCount val="23"/>
                <c:pt idx="0">
                  <c:v>7.3999999999999996E-2</c:v>
                </c:pt>
                <c:pt idx="1">
                  <c:v>2.5999999999999999E-2</c:v>
                </c:pt>
                <c:pt idx="2">
                  <c:v>6.0000000000000001E-3</c:v>
                </c:pt>
                <c:pt idx="3">
                  <c:v>7.0999999999999994E-2</c:v>
                </c:pt>
                <c:pt idx="4">
                  <c:v>0.02</c:v>
                </c:pt>
                <c:pt idx="5">
                  <c:v>0</c:v>
                </c:pt>
                <c:pt idx="6">
                  <c:v>3.6999999999999998E-2</c:v>
                </c:pt>
                <c:pt idx="7">
                  <c:v>3.4000000000000002E-2</c:v>
                </c:pt>
                <c:pt idx="8">
                  <c:v>0.17399999999999999</c:v>
                </c:pt>
                <c:pt idx="9">
                  <c:v>8.9999999999999993E-3</c:v>
                </c:pt>
                <c:pt idx="10">
                  <c:v>2.8000000000000001E-2</c:v>
                </c:pt>
                <c:pt idx="11">
                  <c:v>6.3E-2</c:v>
                </c:pt>
                <c:pt idx="13">
                  <c:v>6.0000000000000001E-3</c:v>
                </c:pt>
                <c:pt idx="14">
                  <c:v>3.0000000000000001E-3</c:v>
                </c:pt>
                <c:pt idx="15">
                  <c:v>6.8000000000000005E-2</c:v>
                </c:pt>
                <c:pt idx="16">
                  <c:v>0.02</c:v>
                </c:pt>
                <c:pt idx="17">
                  <c:v>4.5999999999999999E-2</c:v>
                </c:pt>
                <c:pt idx="18">
                  <c:v>1.4E-2</c:v>
                </c:pt>
                <c:pt idx="19">
                  <c:v>1.4E-2</c:v>
                </c:pt>
                <c:pt idx="21">
                  <c:v>4.8000000000000001E-2</c:v>
                </c:pt>
                <c:pt idx="22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'Q67'!$D$1140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'Q67'!$B$1141:$B$1163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'Q67'!$D$1141:$D$1163</c:f>
              <c:numCache>
                <c:formatCode>#,##0.0%</c:formatCode>
                <c:ptCount val="23"/>
                <c:pt idx="0">
                  <c:v>6.0000000000000053E-3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8.0000000000000071E-3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3.0000000000000009E-3</c:v>
                </c:pt>
                <c:pt idx="21">
                  <c:v>5.9999999999999984E-3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3145088"/>
        <c:axId val="175846144"/>
      </c:barChart>
      <c:catAx>
        <c:axId val="1731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84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84614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14508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07776772588255"/>
          <c:y val="0.92745142436974604"/>
          <c:w val="0.15889481343989259"/>
          <c:h val="5.49019870662851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Nutrition support / TNP; Participation of pharmacists in 2005 (n=351)</a:t>
            </a:r>
          </a:p>
        </c:rich>
      </c:tx>
      <c:layout>
        <c:manualLayout>
          <c:xMode val="edge"/>
          <c:yMode val="edge"/>
          <c:x val="0.1202406913564662"/>
          <c:y val="3.1100478468899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84458941769243E-2"/>
          <c:y val="0.19378013066795324"/>
          <c:w val="0.8797603799007977"/>
          <c:h val="0.48086180573158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'Q67'!$E$1140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'Q67'!$B$1141:$B$1163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'Q67'!$E$1141:$E$1163</c:f>
              <c:numCache>
                <c:formatCode>0.0%</c:formatCode>
                <c:ptCount val="23"/>
                <c:pt idx="0">
                  <c:v>0.06</c:v>
                </c:pt>
                <c:pt idx="1">
                  <c:v>2.5999999999999999E-2</c:v>
                </c:pt>
                <c:pt idx="2">
                  <c:v>0</c:v>
                </c:pt>
                <c:pt idx="3">
                  <c:v>4.2999999999999997E-2</c:v>
                </c:pt>
                <c:pt idx="4">
                  <c:v>1.4E-2</c:v>
                </c:pt>
                <c:pt idx="5">
                  <c:v>0</c:v>
                </c:pt>
                <c:pt idx="6">
                  <c:v>1.0999999999999999E-2</c:v>
                </c:pt>
                <c:pt idx="7">
                  <c:v>3.1E-2</c:v>
                </c:pt>
                <c:pt idx="8">
                  <c:v>0.16</c:v>
                </c:pt>
                <c:pt idx="9">
                  <c:v>8.9999999999999993E-3</c:v>
                </c:pt>
                <c:pt idx="10">
                  <c:v>1.0999999999999999E-2</c:v>
                </c:pt>
                <c:pt idx="11">
                  <c:v>4.5999999999999999E-2</c:v>
                </c:pt>
                <c:pt idx="13">
                  <c:v>0</c:v>
                </c:pt>
                <c:pt idx="14">
                  <c:v>0</c:v>
                </c:pt>
                <c:pt idx="15">
                  <c:v>6.3E-2</c:v>
                </c:pt>
                <c:pt idx="16">
                  <c:v>1.7000000000000001E-2</c:v>
                </c:pt>
                <c:pt idx="17">
                  <c:v>3.1E-2</c:v>
                </c:pt>
                <c:pt idx="18">
                  <c:v>6.0000000000000001E-3</c:v>
                </c:pt>
                <c:pt idx="19">
                  <c:v>1.0999999999999999E-2</c:v>
                </c:pt>
                <c:pt idx="21">
                  <c:v>5.0999999999999997E-2</c:v>
                </c:pt>
                <c:pt idx="22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'Q67'!$F$1140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'Q67'!$B$1141:$B$1163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'Q67'!$F$1141:$F$1163</c:f>
              <c:numCache>
                <c:formatCode>#,##0.0%</c:formatCode>
                <c:ptCount val="23"/>
                <c:pt idx="0">
                  <c:v>2.0000000000000004E-2</c:v>
                </c:pt>
                <c:pt idx="1">
                  <c:v>0</c:v>
                </c:pt>
                <c:pt idx="2">
                  <c:v>6.0000000000000001E-3</c:v>
                </c:pt>
                <c:pt idx="3">
                  <c:v>2.7999999999999997E-2</c:v>
                </c:pt>
                <c:pt idx="4">
                  <c:v>6.0000000000000001E-3</c:v>
                </c:pt>
                <c:pt idx="5">
                  <c:v>0</c:v>
                </c:pt>
                <c:pt idx="6">
                  <c:v>2.5999999999999999E-2</c:v>
                </c:pt>
                <c:pt idx="7">
                  <c:v>3.0000000000000027E-3</c:v>
                </c:pt>
                <c:pt idx="8">
                  <c:v>2.1999999999999992E-2</c:v>
                </c:pt>
                <c:pt idx="9">
                  <c:v>0</c:v>
                </c:pt>
                <c:pt idx="10">
                  <c:v>1.7000000000000001E-2</c:v>
                </c:pt>
                <c:pt idx="11">
                  <c:v>1.7000000000000001E-2</c:v>
                </c:pt>
                <c:pt idx="13">
                  <c:v>6.0000000000000001E-3</c:v>
                </c:pt>
                <c:pt idx="14">
                  <c:v>3.0000000000000001E-3</c:v>
                </c:pt>
                <c:pt idx="15">
                  <c:v>5.0000000000000044E-3</c:v>
                </c:pt>
                <c:pt idx="16">
                  <c:v>2.9999999999999992E-3</c:v>
                </c:pt>
                <c:pt idx="17">
                  <c:v>1.4999999999999999E-2</c:v>
                </c:pt>
                <c:pt idx="18">
                  <c:v>8.0000000000000002E-3</c:v>
                </c:pt>
                <c:pt idx="19">
                  <c:v>6.0000000000000019E-3</c:v>
                </c:pt>
                <c:pt idx="21">
                  <c:v>3.0000000000000027E-3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5891968"/>
        <c:axId val="175893504"/>
      </c:barChart>
      <c:catAx>
        <c:axId val="1758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89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89350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89196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344894391134488"/>
          <c:y val="0.92955079037616806"/>
          <c:w val="0.15862092334541342"/>
          <c:h val="5.47945729063847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Nutrition support / TNP; Existence in the hospital - comparison between years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'Q67'!$C$1172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'Q67'!$B$1173:$B$1202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'Q67'!$C$1173:$C$1202</c:f>
              <c:numCache>
                <c:formatCode>0.0%</c:formatCode>
                <c:ptCount val="30"/>
                <c:pt idx="0">
                  <c:v>0.86111111111111116</c:v>
                </c:pt>
                <c:pt idx="1">
                  <c:v>0.8</c:v>
                </c:pt>
                <c:pt idx="2">
                  <c:v>0.33333333333333331</c:v>
                </c:pt>
                <c:pt idx="3">
                  <c:v>0.25925925925925924</c:v>
                </c:pt>
                <c:pt idx="4">
                  <c:v>0.25641025641025639</c:v>
                </c:pt>
                <c:pt idx="5">
                  <c:v>0.68292682926829273</c:v>
                </c:pt>
                <c:pt idx="6">
                  <c:v>0.83333333333333337</c:v>
                </c:pt>
                <c:pt idx="7">
                  <c:v>5.5555555555555552E-2</c:v>
                </c:pt>
                <c:pt idx="8">
                  <c:v>0.39473684210526316</c:v>
                </c:pt>
                <c:pt idx="9">
                  <c:v>0.7</c:v>
                </c:pt>
                <c:pt idx="10">
                  <c:v>0</c:v>
                </c:pt>
                <c:pt idx="11">
                  <c:v>0.59183673469387754</c:v>
                </c:pt>
                <c:pt idx="12">
                  <c:v>3.2258064516129031E-2</c:v>
                </c:pt>
                <c:pt idx="13">
                  <c:v>0.2978723404255319</c:v>
                </c:pt>
                <c:pt idx="14">
                  <c:v>0.5</c:v>
                </c:pt>
                <c:pt idx="15">
                  <c:v>0.5043478260869565</c:v>
                </c:pt>
                <c:pt idx="16">
                  <c:v>3.5714285714285712E-2</c:v>
                </c:pt>
                <c:pt idx="17">
                  <c:v>0</c:v>
                </c:pt>
                <c:pt idx="18">
                  <c:v>0.4</c:v>
                </c:pt>
                <c:pt idx="19">
                  <c:v>1</c:v>
                </c:pt>
                <c:pt idx="20">
                  <c:v>0.26666666666666666</c:v>
                </c:pt>
                <c:pt idx="21">
                  <c:v>0.21951219512195122</c:v>
                </c:pt>
                <c:pt idx="22">
                  <c:v>0.46153846153846156</c:v>
                </c:pt>
                <c:pt idx="23">
                  <c:v>0.26923076923076922</c:v>
                </c:pt>
                <c:pt idx="24">
                  <c:v>0.21428571428571427</c:v>
                </c:pt>
                <c:pt idx="25">
                  <c:v>0.39130434782608697</c:v>
                </c:pt>
                <c:pt idx="26">
                  <c:v>0.66666666666666663</c:v>
                </c:pt>
                <c:pt idx="27">
                  <c:v>0.53333333333333333</c:v>
                </c:pt>
                <c:pt idx="28">
                  <c:v>0.94444444444444442</c:v>
                </c:pt>
                <c:pt idx="29">
                  <c:v>0.9285714285714286</c:v>
                </c:pt>
              </c:numCache>
            </c:numRef>
          </c:val>
        </c:ser>
        <c:ser>
          <c:idx val="1"/>
          <c:order val="1"/>
          <c:tx>
            <c:strRef>
              <c:f>'Q67'!$D$1172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'Q67'!$B$1173:$B$1202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'Q67'!$D$1173:$D$1202</c:f>
              <c:numCache>
                <c:formatCode>0.0%</c:formatCode>
                <c:ptCount val="30"/>
                <c:pt idx="0">
                  <c:v>0.92900000000000005</c:v>
                </c:pt>
                <c:pt idx="1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1">
                  <c:v>0.95299999999999996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4">
                  <c:v>1</c:v>
                </c:pt>
                <c:pt idx="25">
                  <c:v>0.83299999999999996</c:v>
                </c:pt>
                <c:pt idx="28">
                  <c:v>0.89500000000000002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'Q67'!$E$1172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'Q67'!$B$1173:$B$1202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'Q67'!$E$1173:$E$1202</c:f>
              <c:numCache>
                <c:formatCode>#,##0.0%</c:formatCode>
                <c:ptCount val="30"/>
                <c:pt idx="0">
                  <c:v>0.92307692307692302</c:v>
                </c:pt>
                <c:pt idx="1">
                  <c:v>0.9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0.92682926829268297</c:v>
                </c:pt>
                <c:pt idx="12">
                  <c:v>1</c:v>
                </c:pt>
                <c:pt idx="13">
                  <c:v>0.91666666666666674</c:v>
                </c:pt>
                <c:pt idx="19">
                  <c:v>0.97619047619047616</c:v>
                </c:pt>
                <c:pt idx="20">
                  <c:v>1</c:v>
                </c:pt>
                <c:pt idx="24">
                  <c:v>0.66666666666666674</c:v>
                </c:pt>
                <c:pt idx="25">
                  <c:v>0.75</c:v>
                </c:pt>
                <c:pt idx="26">
                  <c:v>1</c:v>
                </c:pt>
                <c:pt idx="27">
                  <c:v>0.88888888888888884</c:v>
                </c:pt>
                <c:pt idx="28">
                  <c:v>0.95652173913043481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6080384"/>
        <c:axId val="176081920"/>
      </c:barChart>
      <c:catAx>
        <c:axId val="1760803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08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08192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08038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761019113913639"/>
          <c:y val="0.9336029854954716"/>
          <c:w val="0.16352206279544479"/>
          <c:h val="4.2253583395269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Nutrition support / TNP; Participation of pharmacists - comparison between years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'Q67'!$G$1172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'Q67'!$B$1173:$B$1202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'Q67'!$G$1173:$G$1202</c:f>
              <c:numCache>
                <c:formatCode>0.0%</c:formatCode>
                <c:ptCount val="30"/>
                <c:pt idx="0">
                  <c:v>0.83333333333333337</c:v>
                </c:pt>
                <c:pt idx="1">
                  <c:v>0.74285714285714288</c:v>
                </c:pt>
                <c:pt idx="2">
                  <c:v>0</c:v>
                </c:pt>
                <c:pt idx="3">
                  <c:v>1.8518518518518517E-2</c:v>
                </c:pt>
                <c:pt idx="4">
                  <c:v>0.12820512820512819</c:v>
                </c:pt>
                <c:pt idx="5">
                  <c:v>0.3902439024390244</c:v>
                </c:pt>
                <c:pt idx="6">
                  <c:v>0.5</c:v>
                </c:pt>
                <c:pt idx="7">
                  <c:v>5.5555555555555552E-2</c:v>
                </c:pt>
                <c:pt idx="8">
                  <c:v>0.15789473684210525</c:v>
                </c:pt>
                <c:pt idx="9">
                  <c:v>0.65</c:v>
                </c:pt>
                <c:pt idx="10">
                  <c:v>0</c:v>
                </c:pt>
                <c:pt idx="11">
                  <c:v>0.5</c:v>
                </c:pt>
                <c:pt idx="12">
                  <c:v>0</c:v>
                </c:pt>
                <c:pt idx="13">
                  <c:v>0.27659574468085107</c:v>
                </c:pt>
                <c:pt idx="14">
                  <c:v>0.35714285714285715</c:v>
                </c:pt>
                <c:pt idx="15">
                  <c:v>0.46086956521739131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0.875</c:v>
                </c:pt>
                <c:pt idx="20">
                  <c:v>0.26666666666666666</c:v>
                </c:pt>
                <c:pt idx="21">
                  <c:v>0.1951219512195122</c:v>
                </c:pt>
                <c:pt idx="22">
                  <c:v>0.34615384615384615</c:v>
                </c:pt>
                <c:pt idx="23">
                  <c:v>0.11538461538461539</c:v>
                </c:pt>
                <c:pt idx="24">
                  <c:v>0.10714285714285714</c:v>
                </c:pt>
                <c:pt idx="25">
                  <c:v>0.13043478260869565</c:v>
                </c:pt>
                <c:pt idx="26">
                  <c:v>0.6333333333333333</c:v>
                </c:pt>
                <c:pt idx="27">
                  <c:v>0.13333333333333333</c:v>
                </c:pt>
                <c:pt idx="28">
                  <c:v>0.77777777777777779</c:v>
                </c:pt>
                <c:pt idx="29">
                  <c:v>0.7857142857142857</c:v>
                </c:pt>
              </c:numCache>
            </c:numRef>
          </c:val>
        </c:ser>
        <c:ser>
          <c:idx val="1"/>
          <c:order val="1"/>
          <c:tx>
            <c:strRef>
              <c:f>'Q67'!$H$1172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'Q67'!$B$1173:$B$1202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'Q67'!$H$1173:$H$1202</c:f>
              <c:numCache>
                <c:formatCode>0.0%</c:formatCode>
                <c:ptCount val="30"/>
                <c:pt idx="0">
                  <c:v>0.75</c:v>
                </c:pt>
                <c:pt idx="1">
                  <c:v>1</c:v>
                </c:pt>
                <c:pt idx="4">
                  <c:v>0</c:v>
                </c:pt>
                <c:pt idx="5">
                  <c:v>0.6</c:v>
                </c:pt>
                <c:pt idx="6">
                  <c:v>0.71399999999999997</c:v>
                </c:pt>
                <c:pt idx="7">
                  <c:v>0</c:v>
                </c:pt>
                <c:pt idx="8">
                  <c:v>0.308</c:v>
                </c:pt>
                <c:pt idx="9">
                  <c:v>0.91700000000000004</c:v>
                </c:pt>
                <c:pt idx="11">
                  <c:v>0.875</c:v>
                </c:pt>
                <c:pt idx="12">
                  <c:v>1</c:v>
                </c:pt>
                <c:pt idx="13">
                  <c:v>0.4</c:v>
                </c:pt>
                <c:pt idx="14">
                  <c:v>0.72699999999999998</c:v>
                </c:pt>
                <c:pt idx="17">
                  <c:v>0</c:v>
                </c:pt>
                <c:pt idx="18">
                  <c:v>0</c:v>
                </c:pt>
                <c:pt idx="19">
                  <c:v>0.91700000000000004</c:v>
                </c:pt>
                <c:pt idx="20">
                  <c:v>0.85699999999999998</c:v>
                </c:pt>
                <c:pt idx="21">
                  <c:v>0.68799999999999994</c:v>
                </c:pt>
                <c:pt idx="24">
                  <c:v>0.4</c:v>
                </c:pt>
                <c:pt idx="25">
                  <c:v>0.66700000000000004</c:v>
                </c:pt>
                <c:pt idx="28">
                  <c:v>0.94699999999999995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'Q67'!$I$1172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'Q67'!$B$1173:$B$1202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'Q67'!$I$1173:$I$1202</c:f>
              <c:numCache>
                <c:formatCode>#,##0.0%</c:formatCode>
                <c:ptCount val="30"/>
                <c:pt idx="0">
                  <c:v>0.92307692307692302</c:v>
                </c:pt>
                <c:pt idx="1">
                  <c:v>0.9</c:v>
                </c:pt>
                <c:pt idx="6">
                  <c:v>0.8571428571428571</c:v>
                </c:pt>
                <c:pt idx="8">
                  <c:v>0.5</c:v>
                </c:pt>
                <c:pt idx="9">
                  <c:v>1</c:v>
                </c:pt>
                <c:pt idx="11">
                  <c:v>0.90243902439024393</c:v>
                </c:pt>
                <c:pt idx="12">
                  <c:v>1</c:v>
                </c:pt>
                <c:pt idx="13">
                  <c:v>0.58333333333333337</c:v>
                </c:pt>
                <c:pt idx="19">
                  <c:v>1</c:v>
                </c:pt>
                <c:pt idx="20">
                  <c:v>0.8</c:v>
                </c:pt>
                <c:pt idx="24">
                  <c:v>0.83333333333333326</c:v>
                </c:pt>
                <c:pt idx="25">
                  <c:v>0.75</c:v>
                </c:pt>
                <c:pt idx="26">
                  <c:v>0.97435897435897434</c:v>
                </c:pt>
                <c:pt idx="27">
                  <c:v>0.44444444444444442</c:v>
                </c:pt>
                <c:pt idx="28">
                  <c:v>1</c:v>
                </c:pt>
                <c:pt idx="29">
                  <c:v>0.94545454545454544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6304896"/>
        <c:axId val="176306432"/>
      </c:barChart>
      <c:catAx>
        <c:axId val="1763048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30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30643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30489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161556864663335"/>
          <c:y val="0.9336029854954716"/>
          <c:w val="0.15439443358890848"/>
          <c:h val="4.2253583395269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Quality improvement; Existence in the hospital in 2005 (n=422)</a:t>
            </a:r>
          </a:p>
        </c:rich>
      </c:tx>
      <c:layout>
        <c:manualLayout>
          <c:xMode val="edge"/>
          <c:yMode val="edge"/>
          <c:x val="0.15060262045557557"/>
          <c:y val="3.117505995203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69659045673014E-2"/>
          <c:y val="0.19424505921448595"/>
          <c:w val="0.87951979700010463"/>
          <c:h val="0.47961743015922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'Q67'!$C$1388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'Q67'!$B$1389:$B$1411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'Q67'!$C$1389:$C$1411</c:f>
              <c:numCache>
                <c:formatCode>0.0%</c:formatCode>
                <c:ptCount val="23"/>
                <c:pt idx="0">
                  <c:v>5.1999999999999998E-2</c:v>
                </c:pt>
                <c:pt idx="1">
                  <c:v>2.1000000000000001E-2</c:v>
                </c:pt>
                <c:pt idx="2">
                  <c:v>8.9999999999999993E-3</c:v>
                </c:pt>
                <c:pt idx="3">
                  <c:v>5.5E-2</c:v>
                </c:pt>
                <c:pt idx="4">
                  <c:v>1.9E-2</c:v>
                </c:pt>
                <c:pt idx="5">
                  <c:v>1.7000000000000001E-2</c:v>
                </c:pt>
                <c:pt idx="6">
                  <c:v>3.5999999999999997E-2</c:v>
                </c:pt>
                <c:pt idx="7">
                  <c:v>4.4999999999999998E-2</c:v>
                </c:pt>
                <c:pt idx="8">
                  <c:v>0.216</c:v>
                </c:pt>
                <c:pt idx="9">
                  <c:v>0</c:v>
                </c:pt>
                <c:pt idx="10">
                  <c:v>7.5999999999999998E-2</c:v>
                </c:pt>
                <c:pt idx="11">
                  <c:v>5.8999999999999997E-2</c:v>
                </c:pt>
                <c:pt idx="13">
                  <c:v>8.9999999999999993E-3</c:v>
                </c:pt>
                <c:pt idx="14">
                  <c:v>8.9999999999999993E-3</c:v>
                </c:pt>
                <c:pt idx="15">
                  <c:v>5.7000000000000002E-2</c:v>
                </c:pt>
                <c:pt idx="16">
                  <c:v>1.7000000000000001E-2</c:v>
                </c:pt>
                <c:pt idx="17">
                  <c:v>2.5999999999999999E-2</c:v>
                </c:pt>
                <c:pt idx="18">
                  <c:v>1.9E-2</c:v>
                </c:pt>
                <c:pt idx="19">
                  <c:v>1.2E-2</c:v>
                </c:pt>
                <c:pt idx="21">
                  <c:v>0.05</c:v>
                </c:pt>
                <c:pt idx="22">
                  <c:v>7.0000000000000001E-3</c:v>
                </c:pt>
              </c:numCache>
            </c:numRef>
          </c:val>
        </c:ser>
        <c:ser>
          <c:idx val="1"/>
          <c:order val="1"/>
          <c:tx>
            <c:strRef>
              <c:f>'Q67'!$D$1388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'Q67'!$B$1389:$B$1411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'Q67'!$D$1389:$D$1411</c:f>
              <c:numCache>
                <c:formatCode>#,##0.0%</c:formatCode>
                <c:ptCount val="23"/>
                <c:pt idx="0">
                  <c:v>3.0000000000000027E-3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2.0000000000000018E-3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4.9999999999999975E-3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6352256"/>
        <c:axId val="176431872"/>
      </c:barChart>
      <c:catAx>
        <c:axId val="17635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43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4318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35225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07776772588255"/>
          <c:y val="0.92730844793713152"/>
          <c:w val="0.15889481343989259"/>
          <c:h val="5.50098231827112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Quality improvement; Participation of pharmacists in 2005 (n=422)</a:t>
            </a:r>
          </a:p>
        </c:rich>
      </c:tx>
      <c:layout>
        <c:manualLayout>
          <c:xMode val="edge"/>
          <c:yMode val="edge"/>
          <c:x val="0.13026073143662678"/>
          <c:y val="3.1100478468899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84458941769243E-2"/>
          <c:y val="0.19378013066795324"/>
          <c:w val="0.8797603799007977"/>
          <c:h val="0.48086180573158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'Q67'!$E$1388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'Q67'!$B$1389:$B$1411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'Q67'!$E$1389:$E$1411</c:f>
              <c:numCache>
                <c:formatCode>0.0%</c:formatCode>
                <c:ptCount val="23"/>
                <c:pt idx="0">
                  <c:v>2.1000000000000001E-2</c:v>
                </c:pt>
                <c:pt idx="1">
                  <c:v>1.7000000000000001E-2</c:v>
                </c:pt>
                <c:pt idx="2">
                  <c:v>0</c:v>
                </c:pt>
                <c:pt idx="3">
                  <c:v>2.1000000000000001E-2</c:v>
                </c:pt>
                <c:pt idx="4">
                  <c:v>1.7000000000000001E-2</c:v>
                </c:pt>
                <c:pt idx="5">
                  <c:v>5.0000000000000001E-3</c:v>
                </c:pt>
                <c:pt idx="6">
                  <c:v>2.4E-2</c:v>
                </c:pt>
                <c:pt idx="7">
                  <c:v>0.04</c:v>
                </c:pt>
                <c:pt idx="8">
                  <c:v>0.14199999999999999</c:v>
                </c:pt>
                <c:pt idx="9">
                  <c:v>0</c:v>
                </c:pt>
                <c:pt idx="10">
                  <c:v>3.7999999999999999E-2</c:v>
                </c:pt>
                <c:pt idx="11">
                  <c:v>3.5999999999999997E-2</c:v>
                </c:pt>
                <c:pt idx="13">
                  <c:v>2E-3</c:v>
                </c:pt>
                <c:pt idx="14">
                  <c:v>8.9999999999999993E-3</c:v>
                </c:pt>
                <c:pt idx="15">
                  <c:v>2.8000000000000001E-2</c:v>
                </c:pt>
                <c:pt idx="16">
                  <c:v>8.9999999999999993E-3</c:v>
                </c:pt>
                <c:pt idx="17">
                  <c:v>1.9E-2</c:v>
                </c:pt>
                <c:pt idx="18">
                  <c:v>5.0000000000000001E-3</c:v>
                </c:pt>
                <c:pt idx="19">
                  <c:v>5.0000000000000001E-3</c:v>
                </c:pt>
                <c:pt idx="21">
                  <c:v>3.7999999999999999E-2</c:v>
                </c:pt>
                <c:pt idx="22">
                  <c:v>7.0000000000000001E-3</c:v>
                </c:pt>
              </c:numCache>
            </c:numRef>
          </c:val>
        </c:ser>
        <c:ser>
          <c:idx val="1"/>
          <c:order val="1"/>
          <c:tx>
            <c:strRef>
              <c:f>'Q67'!$F$1388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'Q67'!$B$1389:$B$1411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'Q67'!$F$1389:$F$1411</c:f>
              <c:numCache>
                <c:formatCode>#,##0.0%</c:formatCode>
                <c:ptCount val="23"/>
                <c:pt idx="0">
                  <c:v>3.4000000000000002E-2</c:v>
                </c:pt>
                <c:pt idx="1">
                  <c:v>4.0000000000000001E-3</c:v>
                </c:pt>
                <c:pt idx="2">
                  <c:v>8.9999999999999993E-3</c:v>
                </c:pt>
                <c:pt idx="3">
                  <c:v>3.4000000000000002E-2</c:v>
                </c:pt>
                <c:pt idx="4">
                  <c:v>1.9999999999999983E-3</c:v>
                </c:pt>
                <c:pt idx="5">
                  <c:v>1.2E-2</c:v>
                </c:pt>
                <c:pt idx="6">
                  <c:v>1.1999999999999997E-2</c:v>
                </c:pt>
                <c:pt idx="7">
                  <c:v>4.9999999999999975E-3</c:v>
                </c:pt>
                <c:pt idx="8">
                  <c:v>7.6000000000000012E-2</c:v>
                </c:pt>
                <c:pt idx="9">
                  <c:v>0</c:v>
                </c:pt>
                <c:pt idx="10">
                  <c:v>3.7999999999999999E-2</c:v>
                </c:pt>
                <c:pt idx="11">
                  <c:v>2.3E-2</c:v>
                </c:pt>
                <c:pt idx="13">
                  <c:v>6.9999999999999993E-3</c:v>
                </c:pt>
                <c:pt idx="14">
                  <c:v>0</c:v>
                </c:pt>
                <c:pt idx="15">
                  <c:v>2.9000000000000001E-2</c:v>
                </c:pt>
                <c:pt idx="16">
                  <c:v>8.0000000000000019E-3</c:v>
                </c:pt>
                <c:pt idx="17">
                  <c:v>6.9999999999999993E-3</c:v>
                </c:pt>
                <c:pt idx="18">
                  <c:v>1.3999999999999999E-2</c:v>
                </c:pt>
                <c:pt idx="19">
                  <c:v>7.0000000000000001E-3</c:v>
                </c:pt>
                <c:pt idx="21">
                  <c:v>1.7000000000000001E-2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6477696"/>
        <c:axId val="176479232"/>
      </c:barChart>
      <c:catAx>
        <c:axId val="17647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47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47923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47769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423191233360521"/>
          <c:y val="0.92941220962211257"/>
          <c:w val="0.15889481343989259"/>
          <c:h val="5.49019870662851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Quality improvement; Existence in the hospital - comparison between years  </a:t>
            </a:r>
          </a:p>
        </c:rich>
      </c:tx>
      <c:layout>
        <c:manualLayout>
          <c:xMode val="edge"/>
          <c:yMode val="edge"/>
          <c:x val="0.14744540873996637"/>
          <c:y val="3.1100478468899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52607815784735E-2"/>
          <c:y val="0.15311022670060498"/>
          <c:w val="0.90365027917589569"/>
          <c:h val="0.52153170969893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'Q67'!$C$1421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'Q67'!$B$1422:$B$1451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'Q67'!$C$1422:$C$1451</c:f>
              <c:numCache>
                <c:formatCode>0.0%</c:formatCode>
                <c:ptCount val="30"/>
                <c:pt idx="0">
                  <c:v>0.91666666666666663</c:v>
                </c:pt>
                <c:pt idx="1">
                  <c:v>0.82857142857142863</c:v>
                </c:pt>
                <c:pt idx="2">
                  <c:v>0.5</c:v>
                </c:pt>
                <c:pt idx="3">
                  <c:v>0.31481481481481483</c:v>
                </c:pt>
                <c:pt idx="4">
                  <c:v>0.64102564102564108</c:v>
                </c:pt>
                <c:pt idx="5">
                  <c:v>0.82926829268292679</c:v>
                </c:pt>
                <c:pt idx="6">
                  <c:v>1</c:v>
                </c:pt>
                <c:pt idx="7">
                  <c:v>0.5</c:v>
                </c:pt>
                <c:pt idx="8">
                  <c:v>0.5</c:v>
                </c:pt>
                <c:pt idx="9">
                  <c:v>0.85</c:v>
                </c:pt>
                <c:pt idx="10">
                  <c:v>0.1875</c:v>
                </c:pt>
                <c:pt idx="11">
                  <c:v>0.82653061224489799</c:v>
                </c:pt>
                <c:pt idx="12">
                  <c:v>0.41935483870967744</c:v>
                </c:pt>
                <c:pt idx="13">
                  <c:v>0.78723404255319152</c:v>
                </c:pt>
                <c:pt idx="14">
                  <c:v>0.7857142857142857</c:v>
                </c:pt>
                <c:pt idx="15">
                  <c:v>0.48695652173913045</c:v>
                </c:pt>
                <c:pt idx="16">
                  <c:v>0.2857142857142857</c:v>
                </c:pt>
                <c:pt idx="17">
                  <c:v>0.75</c:v>
                </c:pt>
                <c:pt idx="18">
                  <c:v>1</c:v>
                </c:pt>
                <c:pt idx="19">
                  <c:v>1</c:v>
                </c:pt>
                <c:pt idx="20">
                  <c:v>0.73333333333333328</c:v>
                </c:pt>
                <c:pt idx="21">
                  <c:v>0.31707317073170732</c:v>
                </c:pt>
                <c:pt idx="22">
                  <c:v>0.73076923076923073</c:v>
                </c:pt>
                <c:pt idx="23">
                  <c:v>0.65384615384615385</c:v>
                </c:pt>
                <c:pt idx="24">
                  <c:v>0.23214285714285715</c:v>
                </c:pt>
                <c:pt idx="25">
                  <c:v>0.60869565217391308</c:v>
                </c:pt>
                <c:pt idx="26">
                  <c:v>0.8</c:v>
                </c:pt>
                <c:pt idx="27">
                  <c:v>0.66666666666666663</c:v>
                </c:pt>
                <c:pt idx="28">
                  <c:v>0.94444444444444442</c:v>
                </c:pt>
                <c:pt idx="29">
                  <c:v>0.8571428571428571</c:v>
                </c:pt>
              </c:numCache>
            </c:numRef>
          </c:val>
        </c:ser>
        <c:ser>
          <c:idx val="1"/>
          <c:order val="1"/>
          <c:tx>
            <c:strRef>
              <c:f>'Q67'!$D$1421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'Q67'!$B$1422:$B$1451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'Q67'!$D$1422:$D$1451</c:f>
              <c:numCache>
                <c:formatCode>0.0%</c:formatCode>
                <c:ptCount val="30"/>
                <c:pt idx="0">
                  <c:v>0.95699999999999996</c:v>
                </c:pt>
                <c:pt idx="1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0.98899999999999999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0.91300000000000003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'Q67'!$E$1421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'Q67'!$B$1422:$B$1451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'Q67'!$E$1422:$E$1451</c:f>
              <c:numCache>
                <c:formatCode>#,##0.0%</c:formatCode>
                <c:ptCount val="30"/>
                <c:pt idx="0">
                  <c:v>1</c:v>
                </c:pt>
                <c:pt idx="1">
                  <c:v>0.95454545454545459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0.97297297297297292</c:v>
                </c:pt>
                <c:pt idx="12">
                  <c:v>1</c:v>
                </c:pt>
                <c:pt idx="13">
                  <c:v>0.91304347826086951</c:v>
                </c:pt>
                <c:pt idx="19">
                  <c:v>0.97222222222222232</c:v>
                </c:pt>
                <c:pt idx="20">
                  <c:v>1</c:v>
                </c:pt>
                <c:pt idx="24">
                  <c:v>0.875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6628864"/>
        <c:axId val="176630400"/>
      </c:barChart>
      <c:catAx>
        <c:axId val="1766288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63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63040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62886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96779852651659"/>
          <c:y val="0.92756675929614563"/>
          <c:w val="0.16311181865327987"/>
          <c:h val="4.2253583395269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Quality improvement; Participation of pharmacists - comparison between years </a:t>
            </a:r>
          </a:p>
        </c:rich>
      </c:tx>
      <c:layout>
        <c:manualLayout>
          <c:xMode val="edge"/>
          <c:yMode val="edge"/>
          <c:x val="0.15921787709497243"/>
          <c:y val="2.62529832935560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25698324022381E-2"/>
          <c:y val="0.15274463007159947"/>
          <c:w val="0.90782122905027962"/>
          <c:h val="0.52267303102625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'Q67'!$G$1421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'Q67'!$B$1422:$B$1451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'Q67'!$G$1422:$G$1451</c:f>
              <c:numCache>
                <c:formatCode>0.0%</c:formatCode>
                <c:ptCount val="30"/>
                <c:pt idx="0">
                  <c:v>0.5</c:v>
                </c:pt>
                <c:pt idx="1">
                  <c:v>0.8</c:v>
                </c:pt>
                <c:pt idx="2">
                  <c:v>0.33333333333333331</c:v>
                </c:pt>
                <c:pt idx="3">
                  <c:v>0.18518518518518517</c:v>
                </c:pt>
                <c:pt idx="4">
                  <c:v>0.20512820512820512</c:v>
                </c:pt>
                <c:pt idx="5">
                  <c:v>0.3902439024390244</c:v>
                </c:pt>
                <c:pt idx="6">
                  <c:v>0.83333333333333337</c:v>
                </c:pt>
                <c:pt idx="7">
                  <c:v>5.5555555555555552E-2</c:v>
                </c:pt>
                <c:pt idx="8">
                  <c:v>7.8947368421052627E-2</c:v>
                </c:pt>
                <c:pt idx="9">
                  <c:v>0.75</c:v>
                </c:pt>
                <c:pt idx="10">
                  <c:v>6.25E-2</c:v>
                </c:pt>
                <c:pt idx="11">
                  <c:v>0.60204081632653061</c:v>
                </c:pt>
                <c:pt idx="12">
                  <c:v>0.32258064516129031</c:v>
                </c:pt>
                <c:pt idx="13">
                  <c:v>0.44680851063829785</c:v>
                </c:pt>
                <c:pt idx="14">
                  <c:v>0.4642857142857143</c:v>
                </c:pt>
                <c:pt idx="15">
                  <c:v>0.35652173913043478</c:v>
                </c:pt>
                <c:pt idx="16">
                  <c:v>7.1428571428571425E-2</c:v>
                </c:pt>
                <c:pt idx="17">
                  <c:v>0.25</c:v>
                </c:pt>
                <c:pt idx="18">
                  <c:v>0.6</c:v>
                </c:pt>
                <c:pt idx="19">
                  <c:v>0.875</c:v>
                </c:pt>
                <c:pt idx="20">
                  <c:v>0.46666666666666667</c:v>
                </c:pt>
                <c:pt idx="21">
                  <c:v>0.14634146341463414</c:v>
                </c:pt>
                <c:pt idx="22">
                  <c:v>0.46153846153846156</c:v>
                </c:pt>
                <c:pt idx="23">
                  <c:v>0.19230769230769232</c:v>
                </c:pt>
                <c:pt idx="24">
                  <c:v>1.7857142857142856E-2</c:v>
                </c:pt>
                <c:pt idx="25">
                  <c:v>0.21739130434782608</c:v>
                </c:pt>
                <c:pt idx="26">
                  <c:v>0.56666666666666665</c:v>
                </c:pt>
                <c:pt idx="27">
                  <c:v>0.4</c:v>
                </c:pt>
                <c:pt idx="28">
                  <c:v>0.55555555555555558</c:v>
                </c:pt>
                <c:pt idx="29">
                  <c:v>0.6428571428571429</c:v>
                </c:pt>
              </c:numCache>
            </c:numRef>
          </c:val>
        </c:ser>
        <c:ser>
          <c:idx val="1"/>
          <c:order val="1"/>
          <c:tx>
            <c:strRef>
              <c:f>'Q67'!$H$1421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'Q67'!$B$1422:$B$1451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'Q67'!$H$1422:$H$1451</c:f>
              <c:numCache>
                <c:formatCode>0.0%</c:formatCode>
                <c:ptCount val="30"/>
                <c:pt idx="0">
                  <c:v>0.39100000000000001</c:v>
                </c:pt>
                <c:pt idx="1">
                  <c:v>0.77800000000000002</c:v>
                </c:pt>
                <c:pt idx="4">
                  <c:v>0</c:v>
                </c:pt>
                <c:pt idx="5">
                  <c:v>0.39100000000000001</c:v>
                </c:pt>
                <c:pt idx="6">
                  <c:v>0.875</c:v>
                </c:pt>
                <c:pt idx="7">
                  <c:v>0.28599999999999998</c:v>
                </c:pt>
                <c:pt idx="8">
                  <c:v>0.66700000000000004</c:v>
                </c:pt>
                <c:pt idx="9">
                  <c:v>0.89500000000000002</c:v>
                </c:pt>
                <c:pt idx="11">
                  <c:v>0.65200000000000002</c:v>
                </c:pt>
                <c:pt idx="12">
                  <c:v>0</c:v>
                </c:pt>
                <c:pt idx="13">
                  <c:v>0.5</c:v>
                </c:pt>
                <c:pt idx="14">
                  <c:v>0.6</c:v>
                </c:pt>
                <c:pt idx="17">
                  <c:v>0.25</c:v>
                </c:pt>
                <c:pt idx="18">
                  <c:v>1</c:v>
                </c:pt>
                <c:pt idx="19">
                  <c:v>0.5</c:v>
                </c:pt>
                <c:pt idx="20">
                  <c:v>0.57099999999999995</c:v>
                </c:pt>
                <c:pt idx="21">
                  <c:v>0.72699999999999998</c:v>
                </c:pt>
                <c:pt idx="24">
                  <c:v>0.25</c:v>
                </c:pt>
                <c:pt idx="25">
                  <c:v>0.4</c:v>
                </c:pt>
                <c:pt idx="28">
                  <c:v>0.69599999999999995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'Q67'!$I$1421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'Q67'!$B$1422:$B$1451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'Q67'!$I$1422:$I$1451</c:f>
              <c:numCache>
                <c:formatCode>#,##0.0%</c:formatCode>
                <c:ptCount val="30"/>
                <c:pt idx="0">
                  <c:v>0.57142857142857151</c:v>
                </c:pt>
                <c:pt idx="1">
                  <c:v>1</c:v>
                </c:pt>
                <c:pt idx="6">
                  <c:v>0.5</c:v>
                </c:pt>
                <c:pt idx="8">
                  <c:v>0.15384615384615385</c:v>
                </c:pt>
                <c:pt idx="9">
                  <c:v>0.86842105263157887</c:v>
                </c:pt>
                <c:pt idx="11">
                  <c:v>0.64864864864864868</c:v>
                </c:pt>
                <c:pt idx="12">
                  <c:v>1</c:v>
                </c:pt>
                <c:pt idx="13">
                  <c:v>0.47826086956521741</c:v>
                </c:pt>
                <c:pt idx="19">
                  <c:v>0.52777777777777779</c:v>
                </c:pt>
                <c:pt idx="20">
                  <c:v>0.56000000000000005</c:v>
                </c:pt>
                <c:pt idx="24">
                  <c:v>0.25</c:v>
                </c:pt>
                <c:pt idx="25">
                  <c:v>0</c:v>
                </c:pt>
                <c:pt idx="26">
                  <c:v>0.5</c:v>
                </c:pt>
                <c:pt idx="27">
                  <c:v>0.33333333333333337</c:v>
                </c:pt>
                <c:pt idx="28">
                  <c:v>0.6785714285714286</c:v>
                </c:pt>
                <c:pt idx="29">
                  <c:v>0.65217391304347827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6722304"/>
        <c:axId val="176723840"/>
      </c:barChart>
      <c:catAx>
        <c:axId val="1767223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72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72384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72230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09481313214901"/>
          <c:y val="0.92756675929614563"/>
          <c:w val="0.15403160437738306"/>
          <c:h val="4.2253583395269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Health and safety; Existence in the hospital in 2005 (n=252)</a:t>
            </a:r>
          </a:p>
        </c:rich>
      </c:tx>
      <c:layout>
        <c:manualLayout>
          <c:xMode val="edge"/>
          <c:yMode val="edge"/>
          <c:x val="0.12449820278489299"/>
          <c:y val="3.117505995203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69659045673014E-2"/>
          <c:y val="0.15347757765095185"/>
          <c:w val="0.87951979700010463"/>
          <c:h val="0.520384911722757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'Q67'!$C$1637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'Q67'!$B$1638:$B$1660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'Q67'!$C$1638:$C$1660</c:f>
              <c:numCache>
                <c:formatCode>0.0%</c:formatCode>
                <c:ptCount val="23"/>
                <c:pt idx="0">
                  <c:v>0.02</c:v>
                </c:pt>
                <c:pt idx="1">
                  <c:v>2.4E-2</c:v>
                </c:pt>
                <c:pt idx="2">
                  <c:v>0</c:v>
                </c:pt>
                <c:pt idx="3">
                  <c:v>0.13100000000000001</c:v>
                </c:pt>
                <c:pt idx="4">
                  <c:v>1.6E-2</c:v>
                </c:pt>
                <c:pt idx="5">
                  <c:v>0.02</c:v>
                </c:pt>
                <c:pt idx="6">
                  <c:v>2.8000000000000001E-2</c:v>
                </c:pt>
                <c:pt idx="7">
                  <c:v>6.3E-2</c:v>
                </c:pt>
                <c:pt idx="8">
                  <c:v>0.13100000000000001</c:v>
                </c:pt>
                <c:pt idx="9">
                  <c:v>8.0000000000000002E-3</c:v>
                </c:pt>
                <c:pt idx="10">
                  <c:v>1.2E-2</c:v>
                </c:pt>
                <c:pt idx="11">
                  <c:v>0.13500000000000001</c:v>
                </c:pt>
                <c:pt idx="13">
                  <c:v>1.6E-2</c:v>
                </c:pt>
                <c:pt idx="14">
                  <c:v>4.0000000000000001E-3</c:v>
                </c:pt>
                <c:pt idx="15">
                  <c:v>2.4E-2</c:v>
                </c:pt>
                <c:pt idx="16">
                  <c:v>1.2E-2</c:v>
                </c:pt>
                <c:pt idx="17">
                  <c:v>8.0000000000000002E-3</c:v>
                </c:pt>
                <c:pt idx="18">
                  <c:v>9.5000000000000001E-2</c:v>
                </c:pt>
                <c:pt idx="19">
                  <c:v>0.02</c:v>
                </c:pt>
                <c:pt idx="21">
                  <c:v>5.6000000000000001E-2</c:v>
                </c:pt>
                <c:pt idx="22">
                  <c:v>2.8000000000000001E-2</c:v>
                </c:pt>
              </c:numCache>
            </c:numRef>
          </c:val>
        </c:ser>
        <c:ser>
          <c:idx val="1"/>
          <c:order val="1"/>
          <c:tx>
            <c:strRef>
              <c:f>'Q67'!$D$1637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'Q67'!$B$1638:$B$1660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'Q67'!$D$1638:$D$1660</c:f>
              <c:numCache>
                <c:formatCode>#,##0.0%</c:formatCode>
                <c:ptCount val="23"/>
                <c:pt idx="0">
                  <c:v>4.0000000000000001E-3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4.0000000000000001E-3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6859008"/>
        <c:axId val="176860544"/>
      </c:barChart>
      <c:catAx>
        <c:axId val="17685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86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86054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85900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07776772588255"/>
          <c:y val="0.92730844793713152"/>
          <c:w val="0.15889481343989259"/>
          <c:h val="5.50098231827112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Health and safety; Participation of pharmacists in 2005 (n=252)</a:t>
            </a:r>
          </a:p>
        </c:rich>
      </c:tx>
      <c:layout>
        <c:manualLayout>
          <c:xMode val="edge"/>
          <c:yMode val="edge"/>
          <c:x val="0.1543088276290113"/>
          <c:y val="3.1100478468899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84458941769243E-2"/>
          <c:y val="0.19378013066795324"/>
          <c:w val="0.8797603799007977"/>
          <c:h val="0.48086180573158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'Q67'!$E$1637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'Q67'!$B$1638:$B$1660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'Q67'!$E$1638:$E$1660</c:f>
              <c:numCache>
                <c:formatCode>0.0%</c:formatCode>
                <c:ptCount val="23"/>
                <c:pt idx="0">
                  <c:v>8.0000000000000002E-3</c:v>
                </c:pt>
                <c:pt idx="1">
                  <c:v>0.02</c:v>
                </c:pt>
                <c:pt idx="2">
                  <c:v>0</c:v>
                </c:pt>
                <c:pt idx="3">
                  <c:v>1.2E-2</c:v>
                </c:pt>
                <c:pt idx="4">
                  <c:v>1.2E-2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4.3999999999999997E-2</c:v>
                </c:pt>
                <c:pt idx="8">
                  <c:v>6.7000000000000004E-2</c:v>
                </c:pt>
                <c:pt idx="9">
                  <c:v>0</c:v>
                </c:pt>
                <c:pt idx="10">
                  <c:v>0</c:v>
                </c:pt>
                <c:pt idx="11">
                  <c:v>6.3E-2</c:v>
                </c:pt>
                <c:pt idx="13">
                  <c:v>4.0000000000000001E-3</c:v>
                </c:pt>
                <c:pt idx="14">
                  <c:v>4.0000000000000001E-3</c:v>
                </c:pt>
                <c:pt idx="15">
                  <c:v>0.02</c:v>
                </c:pt>
                <c:pt idx="16">
                  <c:v>4.0000000000000001E-3</c:v>
                </c:pt>
                <c:pt idx="17">
                  <c:v>0</c:v>
                </c:pt>
                <c:pt idx="18">
                  <c:v>0.02</c:v>
                </c:pt>
                <c:pt idx="19">
                  <c:v>4.0000000000000001E-3</c:v>
                </c:pt>
                <c:pt idx="21">
                  <c:v>1.2E-2</c:v>
                </c:pt>
                <c:pt idx="22">
                  <c:v>1.2E-2</c:v>
                </c:pt>
              </c:numCache>
            </c:numRef>
          </c:val>
        </c:ser>
        <c:ser>
          <c:idx val="1"/>
          <c:order val="1"/>
          <c:tx>
            <c:strRef>
              <c:f>'Q67'!$F$1637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'Q67'!$B$1638:$B$1660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'Q67'!$F$1638:$F$1660</c:f>
              <c:numCache>
                <c:formatCode>#,##0.0%</c:formatCode>
                <c:ptCount val="23"/>
                <c:pt idx="0">
                  <c:v>1.6E-2</c:v>
                </c:pt>
                <c:pt idx="1">
                  <c:v>4.0000000000000001E-3</c:v>
                </c:pt>
                <c:pt idx="2">
                  <c:v>0</c:v>
                </c:pt>
                <c:pt idx="3">
                  <c:v>0.11900000000000001</c:v>
                </c:pt>
                <c:pt idx="4">
                  <c:v>4.0000000000000001E-3</c:v>
                </c:pt>
                <c:pt idx="5">
                  <c:v>1.6E-2</c:v>
                </c:pt>
                <c:pt idx="6">
                  <c:v>2.4E-2</c:v>
                </c:pt>
                <c:pt idx="7">
                  <c:v>1.9000000000000003E-2</c:v>
                </c:pt>
                <c:pt idx="8">
                  <c:v>6.4000000000000001E-2</c:v>
                </c:pt>
                <c:pt idx="9">
                  <c:v>8.0000000000000002E-3</c:v>
                </c:pt>
                <c:pt idx="10">
                  <c:v>1.2E-2</c:v>
                </c:pt>
                <c:pt idx="11">
                  <c:v>7.2000000000000008E-2</c:v>
                </c:pt>
                <c:pt idx="13">
                  <c:v>1.2E-2</c:v>
                </c:pt>
                <c:pt idx="14">
                  <c:v>0</c:v>
                </c:pt>
                <c:pt idx="15">
                  <c:v>8.0000000000000002E-3</c:v>
                </c:pt>
                <c:pt idx="16">
                  <c:v>8.0000000000000002E-3</c:v>
                </c:pt>
                <c:pt idx="17">
                  <c:v>8.0000000000000002E-3</c:v>
                </c:pt>
                <c:pt idx="18">
                  <c:v>7.4999999999999997E-2</c:v>
                </c:pt>
                <c:pt idx="19">
                  <c:v>1.6E-2</c:v>
                </c:pt>
                <c:pt idx="21">
                  <c:v>4.3999999999999997E-2</c:v>
                </c:pt>
                <c:pt idx="22">
                  <c:v>1.6E-2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6955776"/>
        <c:axId val="176957312"/>
      </c:barChart>
      <c:catAx>
        <c:axId val="17695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95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95731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95577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423191233360521"/>
          <c:y val="0.92941220962211257"/>
          <c:w val="0.15889481343989259"/>
          <c:h val="5.49019870662851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Health and safety; Existence in the hospital - comparison between years  </a:t>
            </a:r>
          </a:p>
        </c:rich>
      </c:tx>
      <c:layout>
        <c:manualLayout>
          <c:xMode val="edge"/>
          <c:yMode val="edge"/>
          <c:x val="0.1605303460778745"/>
          <c:y val="3.1100478468899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10510567089825E-2"/>
          <c:y val="0.15311022670060498"/>
          <c:w val="0.90279888191423652"/>
          <c:h val="0.52153170969893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'Q67'!$C$1670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'Q67'!$B$1671:$B$1700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'Q67'!$C$1671:$C$1700</c:f>
              <c:numCache>
                <c:formatCode>0.0%</c:formatCode>
                <c:ptCount val="30"/>
                <c:pt idx="0">
                  <c:v>0.3611111111111111</c:v>
                </c:pt>
                <c:pt idx="1">
                  <c:v>0.8571428571428571</c:v>
                </c:pt>
                <c:pt idx="2">
                  <c:v>0.16666666666666666</c:v>
                </c:pt>
                <c:pt idx="3">
                  <c:v>0.27777777777777779</c:v>
                </c:pt>
                <c:pt idx="4">
                  <c:v>0.28205128205128205</c:v>
                </c:pt>
                <c:pt idx="5">
                  <c:v>0.56097560975609762</c:v>
                </c:pt>
                <c:pt idx="6">
                  <c:v>0.83333333333333337</c:v>
                </c:pt>
                <c:pt idx="7">
                  <c:v>0.22222222222222221</c:v>
                </c:pt>
                <c:pt idx="8">
                  <c:v>0.34210526315789475</c:v>
                </c:pt>
                <c:pt idx="9">
                  <c:v>0.6</c:v>
                </c:pt>
                <c:pt idx="10">
                  <c:v>6.25E-2</c:v>
                </c:pt>
                <c:pt idx="11">
                  <c:v>0.40816326530612246</c:v>
                </c:pt>
                <c:pt idx="12">
                  <c:v>0.5161290322580645</c:v>
                </c:pt>
                <c:pt idx="13">
                  <c:v>0.23404255319148937</c:v>
                </c:pt>
                <c:pt idx="14">
                  <c:v>1</c:v>
                </c:pt>
                <c:pt idx="15">
                  <c:v>0.41739130434782606</c:v>
                </c:pt>
                <c:pt idx="16">
                  <c:v>0.10714285714285714</c:v>
                </c:pt>
                <c:pt idx="17">
                  <c:v>0.5</c:v>
                </c:pt>
                <c:pt idx="18">
                  <c:v>0.6</c:v>
                </c:pt>
                <c:pt idx="19">
                  <c:v>0.75</c:v>
                </c:pt>
                <c:pt idx="20">
                  <c:v>0.2</c:v>
                </c:pt>
                <c:pt idx="21">
                  <c:v>0.24390243902439024</c:v>
                </c:pt>
                <c:pt idx="22">
                  <c:v>0.53846153846153844</c:v>
                </c:pt>
                <c:pt idx="23">
                  <c:v>0.38461538461538464</c:v>
                </c:pt>
                <c:pt idx="24">
                  <c:v>0.17857142857142858</c:v>
                </c:pt>
                <c:pt idx="25">
                  <c:v>0.52173913043478259</c:v>
                </c:pt>
                <c:pt idx="26">
                  <c:v>0.58333333333333337</c:v>
                </c:pt>
                <c:pt idx="27">
                  <c:v>0.6</c:v>
                </c:pt>
                <c:pt idx="28">
                  <c:v>0.61111111111111116</c:v>
                </c:pt>
                <c:pt idx="29">
                  <c:v>0.9285714285714286</c:v>
                </c:pt>
              </c:numCache>
            </c:numRef>
          </c:val>
        </c:ser>
        <c:ser>
          <c:idx val="1"/>
          <c:order val="1"/>
          <c:tx>
            <c:strRef>
              <c:f>'Q67'!$D$1670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'Q67'!$B$1671:$B$1700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'Q67'!$D$1671:$D$1700</c:f>
              <c:numCache>
                <c:formatCode>0.0%</c:formatCode>
                <c:ptCount val="30"/>
                <c:pt idx="0">
                  <c:v>0.83299999999999996</c:v>
                </c:pt>
                <c:pt idx="1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0.85699999999999998</c:v>
                </c:pt>
                <c:pt idx="20">
                  <c:v>1</c:v>
                </c:pt>
                <c:pt idx="21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'Q67'!$E$1670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'Q67'!$B$1671:$B$1700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'Q67'!$E$1671:$E$1700</c:f>
              <c:numCache>
                <c:formatCode>#,##0.0%</c:formatCode>
                <c:ptCount val="30"/>
                <c:pt idx="0">
                  <c:v>1</c:v>
                </c:pt>
                <c:pt idx="1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0.8571428571428571</c:v>
                </c:pt>
                <c:pt idx="19">
                  <c:v>1</c:v>
                </c:pt>
                <c:pt idx="20">
                  <c:v>1</c:v>
                </c:pt>
                <c:pt idx="24">
                  <c:v>0.875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7033216"/>
        <c:axId val="177034752"/>
      </c:barChart>
      <c:catAx>
        <c:axId val="1770332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03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03475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03321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49416789136338"/>
          <c:y val="0.92742026782646658"/>
          <c:w val="0.16455714001619093"/>
          <c:h val="4.23387513572953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Health and safety; Participation of pharmacists - comparison between years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'Q67'!$G$1670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'Q67'!$B$1671:$B$1700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'Q67'!$G$1671:$G$1700</c:f>
              <c:numCache>
                <c:formatCode>0.0%</c:formatCode>
                <c:ptCount val="30"/>
                <c:pt idx="0">
                  <c:v>0.22222222222222221</c:v>
                </c:pt>
                <c:pt idx="1">
                  <c:v>0.62857142857142856</c:v>
                </c:pt>
                <c:pt idx="2">
                  <c:v>0.16666666666666666</c:v>
                </c:pt>
                <c:pt idx="3">
                  <c:v>0.12962962962962962</c:v>
                </c:pt>
                <c:pt idx="4">
                  <c:v>7.6923076923076927E-2</c:v>
                </c:pt>
                <c:pt idx="5">
                  <c:v>0.14634146341463414</c:v>
                </c:pt>
                <c:pt idx="6">
                  <c:v>0.16666666666666666</c:v>
                </c:pt>
                <c:pt idx="7">
                  <c:v>0</c:v>
                </c:pt>
                <c:pt idx="8">
                  <c:v>0.18421052631578946</c:v>
                </c:pt>
                <c:pt idx="9">
                  <c:v>0.55000000000000004</c:v>
                </c:pt>
                <c:pt idx="10">
                  <c:v>0</c:v>
                </c:pt>
                <c:pt idx="11">
                  <c:v>0.27551020408163263</c:v>
                </c:pt>
                <c:pt idx="12">
                  <c:v>0.41935483870967744</c:v>
                </c:pt>
                <c:pt idx="13">
                  <c:v>0.14893617021276595</c:v>
                </c:pt>
                <c:pt idx="14">
                  <c:v>0.4642857142857143</c:v>
                </c:pt>
                <c:pt idx="15">
                  <c:v>0.27826086956521739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0.625</c:v>
                </c:pt>
                <c:pt idx="20">
                  <c:v>0.2</c:v>
                </c:pt>
                <c:pt idx="21">
                  <c:v>7.3170731707317069E-2</c:v>
                </c:pt>
                <c:pt idx="22">
                  <c:v>0.23076923076923078</c:v>
                </c:pt>
                <c:pt idx="23">
                  <c:v>0.11538461538461539</c:v>
                </c:pt>
                <c:pt idx="24">
                  <c:v>1.7857142857142856E-2</c:v>
                </c:pt>
                <c:pt idx="25">
                  <c:v>0.21739130434782608</c:v>
                </c:pt>
                <c:pt idx="26">
                  <c:v>0.45</c:v>
                </c:pt>
                <c:pt idx="27">
                  <c:v>0.13333333333333333</c:v>
                </c:pt>
                <c:pt idx="28">
                  <c:v>0.27777777777777779</c:v>
                </c:pt>
                <c:pt idx="29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'Q67'!$H$1670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'Q67'!$B$1671:$B$1700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'Q67'!$H$1671:$H$1700</c:f>
              <c:numCache>
                <c:formatCode>0.0%</c:formatCode>
                <c:ptCount val="30"/>
                <c:pt idx="0">
                  <c:v>0.33300000000000002</c:v>
                </c:pt>
                <c:pt idx="1">
                  <c:v>0.83299999999999996</c:v>
                </c:pt>
                <c:pt idx="4">
                  <c:v>0</c:v>
                </c:pt>
                <c:pt idx="5">
                  <c:v>9.0999999999999998E-2</c:v>
                </c:pt>
                <c:pt idx="6">
                  <c:v>0.75</c:v>
                </c:pt>
                <c:pt idx="7">
                  <c:v>0.2</c:v>
                </c:pt>
                <c:pt idx="8">
                  <c:v>0.14299999999999999</c:v>
                </c:pt>
                <c:pt idx="9">
                  <c:v>0.68799999999999994</c:v>
                </c:pt>
                <c:pt idx="11">
                  <c:v>0.51500000000000001</c:v>
                </c:pt>
                <c:pt idx="12">
                  <c:v>0</c:v>
                </c:pt>
                <c:pt idx="13">
                  <c:v>0</c:v>
                </c:pt>
                <c:pt idx="14">
                  <c:v>0.47099999999999997</c:v>
                </c:pt>
                <c:pt idx="17">
                  <c:v>0.25</c:v>
                </c:pt>
                <c:pt idx="18">
                  <c:v>1</c:v>
                </c:pt>
                <c:pt idx="19">
                  <c:v>0.71399999999999997</c:v>
                </c:pt>
                <c:pt idx="20">
                  <c:v>0.33300000000000002</c:v>
                </c:pt>
                <c:pt idx="21">
                  <c:v>0</c:v>
                </c:pt>
                <c:pt idx="24">
                  <c:v>0.20799999999999999</c:v>
                </c:pt>
                <c:pt idx="25">
                  <c:v>0.2</c:v>
                </c:pt>
                <c:pt idx="28">
                  <c:v>0.214</c:v>
                </c:pt>
                <c:pt idx="29">
                  <c:v>0.42899999999999999</c:v>
                </c:pt>
              </c:numCache>
            </c:numRef>
          </c:val>
        </c:ser>
        <c:ser>
          <c:idx val="2"/>
          <c:order val="2"/>
          <c:tx>
            <c:strRef>
              <c:f>'Q67'!$I$1670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'Q67'!$B$1671:$B$1700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'Q67'!$I$1671:$I$1700</c:f>
              <c:numCache>
                <c:formatCode>#,##0.0%</c:formatCode>
                <c:ptCount val="30"/>
                <c:pt idx="0">
                  <c:v>0.4</c:v>
                </c:pt>
                <c:pt idx="1">
                  <c:v>0.38888888888888884</c:v>
                </c:pt>
                <c:pt idx="6">
                  <c:v>0</c:v>
                </c:pt>
                <c:pt idx="8">
                  <c:v>0</c:v>
                </c:pt>
                <c:pt idx="9">
                  <c:v>0.31746031746031744</c:v>
                </c:pt>
                <c:pt idx="11">
                  <c:v>0.66666666666666674</c:v>
                </c:pt>
                <c:pt idx="12">
                  <c:v>1</c:v>
                </c:pt>
                <c:pt idx="13">
                  <c:v>0.14285714285714288</c:v>
                </c:pt>
                <c:pt idx="19">
                  <c:v>0.28571428571428575</c:v>
                </c:pt>
                <c:pt idx="20">
                  <c:v>0.23076923076923075</c:v>
                </c:pt>
                <c:pt idx="24">
                  <c:v>0.10344827586206896</c:v>
                </c:pt>
                <c:pt idx="25">
                  <c:v>0.66666666666666674</c:v>
                </c:pt>
                <c:pt idx="26">
                  <c:v>5.2631578947368425E-2</c:v>
                </c:pt>
                <c:pt idx="27">
                  <c:v>0</c:v>
                </c:pt>
                <c:pt idx="28">
                  <c:v>0.25</c:v>
                </c:pt>
                <c:pt idx="29">
                  <c:v>0.56944444444444442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7089536"/>
        <c:axId val="177091328"/>
      </c:barChart>
      <c:catAx>
        <c:axId val="1770895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09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09132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08953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167285909150581"/>
          <c:y val="0.9337367707877815"/>
          <c:w val="0.15312142927903838"/>
          <c:h val="4.21687573904159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Medical devices assessment (users group); Existence in the hospital in 2005 (n=297)</a:t>
            </a:r>
          </a:p>
        </c:rich>
      </c:tx>
      <c:layout>
        <c:manualLayout>
          <c:xMode val="edge"/>
          <c:yMode val="edge"/>
          <c:x val="0.12249017065637879"/>
          <c:y val="3.117505995203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69659045673014E-2"/>
          <c:y val="0.19424505921448595"/>
          <c:w val="0.87951979700010463"/>
          <c:h val="0.47961743015922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'Q67'!$C$1886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'Q67'!$B$1887:$B$1909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'Q67'!$C$1887:$C$1909</c:f>
              <c:numCache>
                <c:formatCode>0.0%</c:formatCode>
                <c:ptCount val="23"/>
                <c:pt idx="0">
                  <c:v>1.7000000000000001E-2</c:v>
                </c:pt>
                <c:pt idx="1">
                  <c:v>0.03</c:v>
                </c:pt>
                <c:pt idx="2">
                  <c:v>0.01</c:v>
                </c:pt>
                <c:pt idx="3">
                  <c:v>8.7999999999999995E-2</c:v>
                </c:pt>
                <c:pt idx="4">
                  <c:v>1.2999999999999999E-2</c:v>
                </c:pt>
                <c:pt idx="5">
                  <c:v>1.2999999999999999E-2</c:v>
                </c:pt>
                <c:pt idx="6">
                  <c:v>2.4E-2</c:v>
                </c:pt>
                <c:pt idx="7">
                  <c:v>5.7000000000000002E-2</c:v>
                </c:pt>
                <c:pt idx="8">
                  <c:v>0.17799999999999999</c:v>
                </c:pt>
                <c:pt idx="9">
                  <c:v>0</c:v>
                </c:pt>
                <c:pt idx="10">
                  <c:v>5.7000000000000002E-2</c:v>
                </c:pt>
                <c:pt idx="11">
                  <c:v>3.6999999999999998E-2</c:v>
                </c:pt>
                <c:pt idx="13">
                  <c:v>3.6999999999999998E-2</c:v>
                </c:pt>
                <c:pt idx="14">
                  <c:v>0.01</c:v>
                </c:pt>
                <c:pt idx="15">
                  <c:v>8.1000000000000003E-2</c:v>
                </c:pt>
                <c:pt idx="16">
                  <c:v>7.0000000000000001E-3</c:v>
                </c:pt>
                <c:pt idx="17">
                  <c:v>1.2999999999999999E-2</c:v>
                </c:pt>
                <c:pt idx="18">
                  <c:v>2.4E-2</c:v>
                </c:pt>
                <c:pt idx="19">
                  <c:v>1.7000000000000001E-2</c:v>
                </c:pt>
                <c:pt idx="21">
                  <c:v>5.7000000000000002E-2</c:v>
                </c:pt>
                <c:pt idx="22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'Q67'!$D$1886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'Q67'!$B$1887:$B$1909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'Q67'!$D$1887:$D$1909</c:f>
              <c:numCache>
                <c:formatCode>#,##0.0%</c:formatCode>
                <c:ptCount val="23"/>
                <c:pt idx="0">
                  <c:v>6.9999999999999993E-3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4.0000000000000036E-3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4.0000000000000018E-3</c:v>
                </c:pt>
                <c:pt idx="18">
                  <c:v>0</c:v>
                </c:pt>
                <c:pt idx="19">
                  <c:v>2.9999999999999992E-3</c:v>
                </c:pt>
                <c:pt idx="21">
                  <c:v>3.9999999999999966E-3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7234688"/>
        <c:axId val="177236224"/>
      </c:barChart>
      <c:catAx>
        <c:axId val="17723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23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2362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23468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07776772588255"/>
          <c:y val="0.92730844793713152"/>
          <c:w val="0.15889481343989259"/>
          <c:h val="5.50098231827112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Medical devices assessment (users group); Participation of pharmacists in 2005 (n=297)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'Q67'!$E$1886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'Q67'!$B$1887:$B$1909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'Q67'!$E$1887:$E$1909</c:f>
              <c:numCache>
                <c:formatCode>0.0%</c:formatCode>
                <c:ptCount val="23"/>
                <c:pt idx="0">
                  <c:v>1.2999999999999999E-2</c:v>
                </c:pt>
                <c:pt idx="1">
                  <c:v>0.03</c:v>
                </c:pt>
                <c:pt idx="2">
                  <c:v>3.0000000000000001E-3</c:v>
                </c:pt>
                <c:pt idx="3">
                  <c:v>5.3999999999999999E-2</c:v>
                </c:pt>
                <c:pt idx="4">
                  <c:v>7.0000000000000001E-3</c:v>
                </c:pt>
                <c:pt idx="5">
                  <c:v>0</c:v>
                </c:pt>
                <c:pt idx="6">
                  <c:v>3.0000000000000001E-3</c:v>
                </c:pt>
                <c:pt idx="7">
                  <c:v>5.3999999999999999E-2</c:v>
                </c:pt>
                <c:pt idx="8">
                  <c:v>0.108</c:v>
                </c:pt>
                <c:pt idx="9">
                  <c:v>0</c:v>
                </c:pt>
                <c:pt idx="10">
                  <c:v>3.0000000000000001E-3</c:v>
                </c:pt>
                <c:pt idx="11">
                  <c:v>7.0000000000000001E-3</c:v>
                </c:pt>
                <c:pt idx="13">
                  <c:v>2.7E-2</c:v>
                </c:pt>
                <c:pt idx="14">
                  <c:v>0.01</c:v>
                </c:pt>
                <c:pt idx="15">
                  <c:v>3.6999999999999998E-2</c:v>
                </c:pt>
                <c:pt idx="16">
                  <c:v>3.0000000000000001E-3</c:v>
                </c:pt>
                <c:pt idx="17">
                  <c:v>0.01</c:v>
                </c:pt>
                <c:pt idx="18">
                  <c:v>0.02</c:v>
                </c:pt>
                <c:pt idx="19">
                  <c:v>1.2999999999999999E-2</c:v>
                </c:pt>
                <c:pt idx="21">
                  <c:v>2.7E-2</c:v>
                </c:pt>
                <c:pt idx="22">
                  <c:v>1.2999999999999999E-2</c:v>
                </c:pt>
              </c:numCache>
            </c:numRef>
          </c:val>
        </c:ser>
        <c:ser>
          <c:idx val="1"/>
          <c:order val="1"/>
          <c:tx>
            <c:strRef>
              <c:f>'Q67'!$F$1886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'Q67'!$B$1887:$B$1909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'Q67'!$F$1887:$F$1909</c:f>
              <c:numCache>
                <c:formatCode>#,##0.0%</c:formatCode>
                <c:ptCount val="23"/>
                <c:pt idx="0">
                  <c:v>1.1000000000000001E-2</c:v>
                </c:pt>
                <c:pt idx="1">
                  <c:v>0</c:v>
                </c:pt>
                <c:pt idx="2">
                  <c:v>7.0000000000000001E-3</c:v>
                </c:pt>
                <c:pt idx="3">
                  <c:v>3.3999999999999996E-2</c:v>
                </c:pt>
                <c:pt idx="4">
                  <c:v>5.9999999999999993E-3</c:v>
                </c:pt>
                <c:pt idx="5">
                  <c:v>1.2999999999999999E-2</c:v>
                </c:pt>
                <c:pt idx="6">
                  <c:v>2.1000000000000001E-2</c:v>
                </c:pt>
                <c:pt idx="7">
                  <c:v>3.0000000000000027E-3</c:v>
                </c:pt>
                <c:pt idx="8">
                  <c:v>7.3999999999999996E-2</c:v>
                </c:pt>
                <c:pt idx="9">
                  <c:v>0</c:v>
                </c:pt>
                <c:pt idx="10">
                  <c:v>5.3999999999999999E-2</c:v>
                </c:pt>
                <c:pt idx="11">
                  <c:v>0.03</c:v>
                </c:pt>
                <c:pt idx="13">
                  <c:v>9.9999999999999985E-3</c:v>
                </c:pt>
                <c:pt idx="14">
                  <c:v>0</c:v>
                </c:pt>
                <c:pt idx="15">
                  <c:v>4.4000000000000004E-2</c:v>
                </c:pt>
                <c:pt idx="16">
                  <c:v>4.0000000000000001E-3</c:v>
                </c:pt>
                <c:pt idx="17">
                  <c:v>7.000000000000001E-3</c:v>
                </c:pt>
                <c:pt idx="18">
                  <c:v>4.0000000000000001E-3</c:v>
                </c:pt>
                <c:pt idx="19">
                  <c:v>7.000000000000001E-3</c:v>
                </c:pt>
                <c:pt idx="21">
                  <c:v>3.4000000000000002E-2</c:v>
                </c:pt>
                <c:pt idx="22">
                  <c:v>7.000000000000001E-3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7277952"/>
        <c:axId val="177300224"/>
      </c:barChart>
      <c:catAx>
        <c:axId val="17727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30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3002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27795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868785449709397"/>
          <c:y val="0.93542163747328233"/>
          <c:w val="0.12607958022947977"/>
          <c:h val="4.10959296797884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Medical devices assessment (users group); Existence in the hospital - comparison between years  </a:t>
            </a:r>
          </a:p>
        </c:rich>
      </c:tx>
      <c:layout>
        <c:manualLayout>
          <c:xMode val="edge"/>
          <c:yMode val="edge"/>
          <c:x val="0.12893982808022941"/>
          <c:y val="3.1100478468899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65902578796568E-2"/>
          <c:y val="0.19378013066795324"/>
          <c:w val="0.90544412607449865"/>
          <c:h val="0.48086180573158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'Q67'!$C$1919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'Q67'!$B$1920:$B$1949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'Q67'!$C$1920:$C$1949</c:f>
              <c:numCache>
                <c:formatCode>0.0%</c:formatCode>
                <c:ptCount val="30"/>
                <c:pt idx="0">
                  <c:v>0.33333333333333331</c:v>
                </c:pt>
                <c:pt idx="1">
                  <c:v>0.88571428571428568</c:v>
                </c:pt>
                <c:pt idx="2">
                  <c:v>0.5</c:v>
                </c:pt>
                <c:pt idx="3">
                  <c:v>0.35185185185185186</c:v>
                </c:pt>
                <c:pt idx="4">
                  <c:v>0.17948717948717949</c:v>
                </c:pt>
                <c:pt idx="5">
                  <c:v>0.36585365853658536</c:v>
                </c:pt>
                <c:pt idx="6">
                  <c:v>1</c:v>
                </c:pt>
                <c:pt idx="7">
                  <c:v>0.5</c:v>
                </c:pt>
                <c:pt idx="8">
                  <c:v>0.13157894736842105</c:v>
                </c:pt>
                <c:pt idx="9">
                  <c:v>0.6</c:v>
                </c:pt>
                <c:pt idx="10">
                  <c:v>6.25E-2</c:v>
                </c:pt>
                <c:pt idx="11">
                  <c:v>0.48979591836734693</c:v>
                </c:pt>
                <c:pt idx="12">
                  <c:v>0.19354838709677419</c:v>
                </c:pt>
                <c:pt idx="13">
                  <c:v>0.36170212765957449</c:v>
                </c:pt>
                <c:pt idx="14">
                  <c:v>0.42857142857142855</c:v>
                </c:pt>
                <c:pt idx="15">
                  <c:v>0.58260869565217388</c:v>
                </c:pt>
                <c:pt idx="16">
                  <c:v>0.10714285714285714</c:v>
                </c:pt>
                <c:pt idx="17">
                  <c:v>0.25</c:v>
                </c:pt>
                <c:pt idx="18">
                  <c:v>1</c:v>
                </c:pt>
                <c:pt idx="19">
                  <c:v>0.875</c:v>
                </c:pt>
                <c:pt idx="20">
                  <c:v>0.33333333333333331</c:v>
                </c:pt>
                <c:pt idx="21">
                  <c:v>4.878048780487805E-2</c:v>
                </c:pt>
                <c:pt idx="22">
                  <c:v>0.34615384615384615</c:v>
                </c:pt>
                <c:pt idx="23">
                  <c:v>7.6923076923076927E-2</c:v>
                </c:pt>
                <c:pt idx="24">
                  <c:v>1.7857142857142856E-2</c:v>
                </c:pt>
                <c:pt idx="25">
                  <c:v>0.56521739130434778</c:v>
                </c:pt>
                <c:pt idx="26">
                  <c:v>0.38333333333333336</c:v>
                </c:pt>
                <c:pt idx="27">
                  <c:v>0.4</c:v>
                </c:pt>
                <c:pt idx="28">
                  <c:v>0.77777777777777779</c:v>
                </c:pt>
                <c:pt idx="29">
                  <c:v>0.6428571428571429</c:v>
                </c:pt>
              </c:numCache>
            </c:numRef>
          </c:val>
        </c:ser>
        <c:ser>
          <c:idx val="1"/>
          <c:order val="1"/>
          <c:tx>
            <c:strRef>
              <c:f>'Q67'!$D$1919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'Q67'!$B$1920:$B$1949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'Q67'!$D$1920:$D$1949</c:f>
              <c:numCache>
                <c:formatCode>0.0%</c:formatCode>
                <c:ptCount val="30"/>
                <c:pt idx="0">
                  <c:v>0.71399999999999997</c:v>
                </c:pt>
                <c:pt idx="1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0.98099999999999998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0.8</c:v>
                </c:pt>
                <c:pt idx="24">
                  <c:v>1</c:v>
                </c:pt>
                <c:pt idx="25">
                  <c:v>0.83299999999999996</c:v>
                </c:pt>
                <c:pt idx="28">
                  <c:v>0.94399999999999995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'Q67'!$E$1919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'Q67'!$B$1920:$B$1949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'Q67'!$E$1920:$E$1949</c:f>
              <c:numCache>
                <c:formatCode>#,##0.0%</c:formatCode>
                <c:ptCount val="30"/>
                <c:pt idx="0">
                  <c:v>1</c:v>
                </c:pt>
                <c:pt idx="1">
                  <c:v>0.96153846153846156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0.93548387096774188</c:v>
                </c:pt>
                <c:pt idx="12">
                  <c:v>1</c:v>
                </c:pt>
                <c:pt idx="13">
                  <c:v>0.9285714285714286</c:v>
                </c:pt>
                <c:pt idx="19">
                  <c:v>1</c:v>
                </c:pt>
                <c:pt idx="20">
                  <c:v>1</c:v>
                </c:pt>
                <c:pt idx="24">
                  <c:v>0.8</c:v>
                </c:pt>
                <c:pt idx="25">
                  <c:v>0.88888888888888884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7363584"/>
        <c:axId val="177471872"/>
      </c:barChart>
      <c:catAx>
        <c:axId val="1773635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47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47187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36358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02515282080358"/>
          <c:y val="0.92756675929614563"/>
          <c:w val="0.15990179108744557"/>
          <c:h val="4.2253583395269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Medical devices assessment (users group); Participation of pharmacists - comparison between years </a:t>
            </a:r>
          </a:p>
        </c:rich>
      </c:tx>
      <c:layout>
        <c:manualLayout>
          <c:xMode val="edge"/>
          <c:yMode val="edge"/>
          <c:x val="0.11477776899121472"/>
          <c:y val="3.1026252983293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05504201533501E-2"/>
          <c:y val="0.19331742243436778"/>
          <c:w val="0.90530909906091606"/>
          <c:h val="0.4821002386634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'Q67'!$G$1919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'Q67'!$B$1920:$B$1949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'Q67'!$G$1920:$G$1949</c:f>
              <c:numCache>
                <c:formatCode>0.0%</c:formatCode>
                <c:ptCount val="30"/>
                <c:pt idx="0">
                  <c:v>0.19444444444444445</c:v>
                </c:pt>
                <c:pt idx="1">
                  <c:v>0.91428571428571426</c:v>
                </c:pt>
                <c:pt idx="2">
                  <c:v>0.33333333333333331</c:v>
                </c:pt>
                <c:pt idx="3">
                  <c:v>0.27777777777777779</c:v>
                </c:pt>
                <c:pt idx="4">
                  <c:v>7.6923076923076927E-2</c:v>
                </c:pt>
                <c:pt idx="5">
                  <c:v>0.14634146341463414</c:v>
                </c:pt>
                <c:pt idx="6">
                  <c:v>0.33333333333333331</c:v>
                </c:pt>
                <c:pt idx="7">
                  <c:v>0.22222222222222221</c:v>
                </c:pt>
                <c:pt idx="8">
                  <c:v>0</c:v>
                </c:pt>
                <c:pt idx="9">
                  <c:v>0.55000000000000004</c:v>
                </c:pt>
                <c:pt idx="10">
                  <c:v>0</c:v>
                </c:pt>
                <c:pt idx="11">
                  <c:v>0.26530612244897961</c:v>
                </c:pt>
                <c:pt idx="12">
                  <c:v>6.4516129032258063E-2</c:v>
                </c:pt>
                <c:pt idx="13">
                  <c:v>0</c:v>
                </c:pt>
                <c:pt idx="14">
                  <c:v>0.14285714285714285</c:v>
                </c:pt>
                <c:pt idx="15">
                  <c:v>0.55652173913043479</c:v>
                </c:pt>
                <c:pt idx="16">
                  <c:v>3.5714285714285712E-2</c:v>
                </c:pt>
                <c:pt idx="17">
                  <c:v>0.25</c:v>
                </c:pt>
                <c:pt idx="18">
                  <c:v>1</c:v>
                </c:pt>
                <c:pt idx="19">
                  <c:v>0.5</c:v>
                </c:pt>
                <c:pt idx="20">
                  <c:v>6.6666666666666666E-2</c:v>
                </c:pt>
                <c:pt idx="21">
                  <c:v>2.4390243902439025E-2</c:v>
                </c:pt>
                <c:pt idx="22">
                  <c:v>0.19230769230769232</c:v>
                </c:pt>
                <c:pt idx="23">
                  <c:v>0</c:v>
                </c:pt>
                <c:pt idx="24">
                  <c:v>1.7857142857142856E-2</c:v>
                </c:pt>
                <c:pt idx="25">
                  <c:v>0.30434782608695654</c:v>
                </c:pt>
                <c:pt idx="26">
                  <c:v>0.1</c:v>
                </c:pt>
                <c:pt idx="27">
                  <c:v>0.13333333333333333</c:v>
                </c:pt>
                <c:pt idx="28">
                  <c:v>0.22222222222222221</c:v>
                </c:pt>
                <c:pt idx="29">
                  <c:v>0.21428571428571427</c:v>
                </c:pt>
              </c:numCache>
            </c:numRef>
          </c:val>
        </c:ser>
        <c:ser>
          <c:idx val="1"/>
          <c:order val="1"/>
          <c:tx>
            <c:strRef>
              <c:f>'Q67'!$H$1919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'Q67'!$B$1920:$B$1949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'Q67'!$H$1920:$H$1949</c:f>
              <c:numCache>
                <c:formatCode>0.0%</c:formatCode>
                <c:ptCount val="30"/>
                <c:pt idx="0">
                  <c:v>0.57099999999999995</c:v>
                </c:pt>
                <c:pt idx="1">
                  <c:v>1</c:v>
                </c:pt>
                <c:pt idx="4">
                  <c:v>0.33300000000000002</c:v>
                </c:pt>
                <c:pt idx="5">
                  <c:v>0.61499999999999999</c:v>
                </c:pt>
                <c:pt idx="6">
                  <c:v>0.5</c:v>
                </c:pt>
                <c:pt idx="7">
                  <c:v>0</c:v>
                </c:pt>
                <c:pt idx="8">
                  <c:v>0.14299999999999999</c:v>
                </c:pt>
                <c:pt idx="9">
                  <c:v>0.94099999999999995</c:v>
                </c:pt>
                <c:pt idx="11">
                  <c:v>0.59299999999999997</c:v>
                </c:pt>
                <c:pt idx="12">
                  <c:v>0</c:v>
                </c:pt>
                <c:pt idx="13">
                  <c:v>5.8999999999999997E-2</c:v>
                </c:pt>
                <c:pt idx="14">
                  <c:v>0.182</c:v>
                </c:pt>
                <c:pt idx="17">
                  <c:v>0.72699999999999998</c:v>
                </c:pt>
                <c:pt idx="18">
                  <c:v>1</c:v>
                </c:pt>
                <c:pt idx="19">
                  <c:v>0.45800000000000002</c:v>
                </c:pt>
                <c:pt idx="20">
                  <c:v>0.5</c:v>
                </c:pt>
                <c:pt idx="21">
                  <c:v>0.6</c:v>
                </c:pt>
                <c:pt idx="24">
                  <c:v>0.85699999999999998</c:v>
                </c:pt>
                <c:pt idx="25">
                  <c:v>0.66700000000000004</c:v>
                </c:pt>
                <c:pt idx="28">
                  <c:v>0.44400000000000001</c:v>
                </c:pt>
                <c:pt idx="29">
                  <c:v>0.66700000000000004</c:v>
                </c:pt>
              </c:numCache>
            </c:numRef>
          </c:val>
        </c:ser>
        <c:ser>
          <c:idx val="2"/>
          <c:order val="2"/>
          <c:tx>
            <c:strRef>
              <c:f>'Q67'!$I$1919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'Q67'!$B$1920:$B$1949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'Q67'!$I$1920:$I$1949</c:f>
              <c:numCache>
                <c:formatCode>#,##0.0%</c:formatCode>
                <c:ptCount val="30"/>
                <c:pt idx="0">
                  <c:v>0.5</c:v>
                </c:pt>
                <c:pt idx="1">
                  <c:v>1</c:v>
                </c:pt>
                <c:pt idx="6">
                  <c:v>0.16666666666666669</c:v>
                </c:pt>
                <c:pt idx="8">
                  <c:v>0.33333333333333337</c:v>
                </c:pt>
                <c:pt idx="9">
                  <c:v>0.94117647058823539</c:v>
                </c:pt>
                <c:pt idx="11">
                  <c:v>0.67741935483870963</c:v>
                </c:pt>
                <c:pt idx="12">
                  <c:v>1</c:v>
                </c:pt>
                <c:pt idx="13">
                  <c:v>0.42857142857142855</c:v>
                </c:pt>
                <c:pt idx="19">
                  <c:v>0.65517241379310354</c:v>
                </c:pt>
                <c:pt idx="20">
                  <c:v>0.4</c:v>
                </c:pt>
                <c:pt idx="24">
                  <c:v>0.9</c:v>
                </c:pt>
                <c:pt idx="25">
                  <c:v>0.88888888888888884</c:v>
                </c:pt>
                <c:pt idx="26">
                  <c:v>0.4705882352941177</c:v>
                </c:pt>
                <c:pt idx="27">
                  <c:v>0</c:v>
                </c:pt>
                <c:pt idx="28">
                  <c:v>0.52380952380952384</c:v>
                </c:pt>
                <c:pt idx="29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7522560"/>
        <c:axId val="177524096"/>
      </c:barChart>
      <c:catAx>
        <c:axId val="1775225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52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52409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52256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06304079109967"/>
          <c:y val="0.92756675929614563"/>
          <c:w val="0.160692212608158"/>
          <c:h val="4.2253583395269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Pain control; Existence in the hospital in 2005 (n=243)</a:t>
            </a:r>
          </a:p>
        </c:rich>
      </c:tx>
      <c:layout>
        <c:manualLayout>
          <c:xMode val="edge"/>
          <c:yMode val="edge"/>
          <c:x val="0.15863474896963181"/>
          <c:y val="3.117505995203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69659045673014E-2"/>
          <c:y val="0.15347757765095185"/>
          <c:w val="0.87951979700010463"/>
          <c:h val="0.520384911722757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'Q67'!$C$2136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'Q67'!$B$2137:$B$2159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'Q67'!$C$2137:$C$2159</c:f>
              <c:numCache>
                <c:formatCode>0.0%</c:formatCode>
                <c:ptCount val="23"/>
                <c:pt idx="0">
                  <c:v>7.8E-2</c:v>
                </c:pt>
                <c:pt idx="1">
                  <c:v>1.6E-2</c:v>
                </c:pt>
                <c:pt idx="2">
                  <c:v>8.0000000000000002E-3</c:v>
                </c:pt>
                <c:pt idx="3">
                  <c:v>4.1000000000000002E-2</c:v>
                </c:pt>
                <c:pt idx="4">
                  <c:v>1.6E-2</c:v>
                </c:pt>
                <c:pt idx="5">
                  <c:v>8.0000000000000002E-3</c:v>
                </c:pt>
                <c:pt idx="6">
                  <c:v>3.6999999999999998E-2</c:v>
                </c:pt>
                <c:pt idx="7">
                  <c:v>8.5999999999999993E-2</c:v>
                </c:pt>
                <c:pt idx="8">
                  <c:v>0.218</c:v>
                </c:pt>
                <c:pt idx="9">
                  <c:v>2.1000000000000001E-2</c:v>
                </c:pt>
                <c:pt idx="10">
                  <c:v>1.2E-2</c:v>
                </c:pt>
                <c:pt idx="11">
                  <c:v>4.9000000000000002E-2</c:v>
                </c:pt>
                <c:pt idx="13">
                  <c:v>4.0000000000000001E-3</c:v>
                </c:pt>
                <c:pt idx="14">
                  <c:v>1.6E-2</c:v>
                </c:pt>
                <c:pt idx="15">
                  <c:v>7.8E-2</c:v>
                </c:pt>
                <c:pt idx="16">
                  <c:v>4.0000000000000001E-3</c:v>
                </c:pt>
                <c:pt idx="17">
                  <c:v>8.0000000000000002E-3</c:v>
                </c:pt>
                <c:pt idx="18">
                  <c:v>8.0000000000000002E-3</c:v>
                </c:pt>
                <c:pt idx="19">
                  <c:v>2.1000000000000001E-2</c:v>
                </c:pt>
                <c:pt idx="21">
                  <c:v>6.2E-2</c:v>
                </c:pt>
                <c:pt idx="22">
                  <c:v>1.6E-2</c:v>
                </c:pt>
              </c:numCache>
            </c:numRef>
          </c:val>
        </c:ser>
        <c:ser>
          <c:idx val="1"/>
          <c:order val="1"/>
          <c:tx>
            <c:strRef>
              <c:f>'Q67'!$D$2136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'Q67'!$B$2137:$B$2159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'Q67'!$D$2137:$D$2159</c:f>
              <c:numCache>
                <c:formatCode>#,##0.0%</c:formatCode>
                <c:ptCount val="23"/>
                <c:pt idx="0">
                  <c:v>4.0000000000000036E-3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4.0000000000000036E-3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4.0000000000000001E-3</c:v>
                </c:pt>
                <c:pt idx="21">
                  <c:v>4.0000000000000036E-3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7795072"/>
        <c:axId val="177796608"/>
      </c:barChart>
      <c:catAx>
        <c:axId val="1777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79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79660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7950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07776772588255"/>
          <c:y val="0.92730844793713152"/>
          <c:w val="0.15889481343989259"/>
          <c:h val="5.50098231827112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Pain control; Participation of pharmacists in 2005 (n=243)</a:t>
            </a:r>
          </a:p>
        </c:rich>
      </c:tx>
      <c:layout>
        <c:manualLayout>
          <c:xMode val="edge"/>
          <c:yMode val="edge"/>
          <c:x val="0.13827676350075477"/>
          <c:y val="3.1100478468899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84458941769243E-2"/>
          <c:y val="0.15311022670060498"/>
          <c:w val="0.8797603799007977"/>
          <c:h val="0.5215317096989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'Q67'!$E$2136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'Q67'!$B$2137:$B$2159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'Q67'!$E$2137:$E$2159</c:f>
              <c:numCache>
                <c:formatCode>0.0%</c:formatCode>
                <c:ptCount val="23"/>
                <c:pt idx="0">
                  <c:v>3.6999999999999998E-2</c:v>
                </c:pt>
                <c:pt idx="1">
                  <c:v>1.2E-2</c:v>
                </c:pt>
                <c:pt idx="2">
                  <c:v>0</c:v>
                </c:pt>
                <c:pt idx="3">
                  <c:v>0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0</c:v>
                </c:pt>
                <c:pt idx="7">
                  <c:v>8.5999999999999993E-2</c:v>
                </c:pt>
                <c:pt idx="8">
                  <c:v>8.2000000000000003E-2</c:v>
                </c:pt>
                <c:pt idx="9">
                  <c:v>0</c:v>
                </c:pt>
                <c:pt idx="10">
                  <c:v>0</c:v>
                </c:pt>
                <c:pt idx="11">
                  <c:v>1.2E-2</c:v>
                </c:pt>
                <c:pt idx="13">
                  <c:v>0</c:v>
                </c:pt>
                <c:pt idx="14">
                  <c:v>1.6E-2</c:v>
                </c:pt>
                <c:pt idx="15">
                  <c:v>5.2999999999999999E-2</c:v>
                </c:pt>
                <c:pt idx="16">
                  <c:v>0</c:v>
                </c:pt>
                <c:pt idx="17">
                  <c:v>0</c:v>
                </c:pt>
                <c:pt idx="18">
                  <c:v>4.0000000000000001E-3</c:v>
                </c:pt>
                <c:pt idx="19">
                  <c:v>1.2E-2</c:v>
                </c:pt>
                <c:pt idx="21">
                  <c:v>3.6999999999999998E-2</c:v>
                </c:pt>
                <c:pt idx="22">
                  <c:v>8.0000000000000002E-3</c:v>
                </c:pt>
              </c:numCache>
            </c:numRef>
          </c:val>
        </c:ser>
        <c:ser>
          <c:idx val="1"/>
          <c:order val="1"/>
          <c:tx>
            <c:strRef>
              <c:f>'Q67'!$F$2136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'Q67'!$B$2137:$B$2159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'Q67'!$F$2137:$F$2159</c:f>
              <c:numCache>
                <c:formatCode>#,##0.0%</c:formatCode>
                <c:ptCount val="23"/>
                <c:pt idx="0">
                  <c:v>4.5000000000000005E-2</c:v>
                </c:pt>
                <c:pt idx="1">
                  <c:v>4.0000000000000001E-3</c:v>
                </c:pt>
                <c:pt idx="2">
                  <c:v>8.0000000000000002E-3</c:v>
                </c:pt>
                <c:pt idx="3">
                  <c:v>4.1000000000000002E-2</c:v>
                </c:pt>
                <c:pt idx="4">
                  <c:v>1.2E-2</c:v>
                </c:pt>
                <c:pt idx="5">
                  <c:v>4.0000000000000001E-3</c:v>
                </c:pt>
                <c:pt idx="6">
                  <c:v>3.6999999999999998E-2</c:v>
                </c:pt>
                <c:pt idx="7">
                  <c:v>0</c:v>
                </c:pt>
                <c:pt idx="8">
                  <c:v>0.14000000000000001</c:v>
                </c:pt>
                <c:pt idx="9">
                  <c:v>2.1000000000000001E-2</c:v>
                </c:pt>
                <c:pt idx="10">
                  <c:v>1.2E-2</c:v>
                </c:pt>
                <c:pt idx="11">
                  <c:v>3.7000000000000005E-2</c:v>
                </c:pt>
                <c:pt idx="13">
                  <c:v>4.0000000000000001E-3</c:v>
                </c:pt>
                <c:pt idx="14">
                  <c:v>0</c:v>
                </c:pt>
                <c:pt idx="15">
                  <c:v>2.5000000000000001E-2</c:v>
                </c:pt>
                <c:pt idx="16">
                  <c:v>4.0000000000000001E-3</c:v>
                </c:pt>
                <c:pt idx="17">
                  <c:v>8.0000000000000002E-3</c:v>
                </c:pt>
                <c:pt idx="18">
                  <c:v>4.0000000000000001E-3</c:v>
                </c:pt>
                <c:pt idx="19">
                  <c:v>1.3000000000000001E-2</c:v>
                </c:pt>
                <c:pt idx="21">
                  <c:v>2.9000000000000005E-2</c:v>
                </c:pt>
                <c:pt idx="22">
                  <c:v>8.0000000000000002E-3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039040"/>
        <c:axId val="178044928"/>
      </c:barChart>
      <c:catAx>
        <c:axId val="17803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04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0449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03904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423191233360521"/>
          <c:y val="0.92941220962211257"/>
          <c:w val="0.15889481343989259"/>
          <c:h val="5.49019870662851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Pain control; Existence in the hospital - comparison between years  </a:t>
            </a:r>
          </a:p>
        </c:rich>
      </c:tx>
      <c:layout>
        <c:manualLayout>
          <c:xMode val="edge"/>
          <c:yMode val="edge"/>
          <c:x val="0.19158200290275762"/>
          <c:y val="3.1100478468899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5311022670060498"/>
          <c:w val="0.90420899854862125"/>
          <c:h val="0.52153170969893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'Q67'!$C$2168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'Q67'!$B$2169:$B$2198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'Q67'!$C$2169:$C$2198</c:f>
              <c:numCache>
                <c:formatCode>0.0%</c:formatCode>
                <c:ptCount val="30"/>
                <c:pt idx="0">
                  <c:v>0.69444444444444442</c:v>
                </c:pt>
                <c:pt idx="1">
                  <c:v>0.6</c:v>
                </c:pt>
                <c:pt idx="2">
                  <c:v>0.66666666666666663</c:v>
                </c:pt>
                <c:pt idx="3">
                  <c:v>0.22222222222222221</c:v>
                </c:pt>
                <c:pt idx="4">
                  <c:v>0.48717948717948717</c:v>
                </c:pt>
                <c:pt idx="5">
                  <c:v>0.34146341463414637</c:v>
                </c:pt>
                <c:pt idx="6">
                  <c:v>0.83333333333333337</c:v>
                </c:pt>
                <c:pt idx="7">
                  <c:v>0.33333333333333331</c:v>
                </c:pt>
                <c:pt idx="8">
                  <c:v>0.34210526315789475</c:v>
                </c:pt>
                <c:pt idx="9">
                  <c:v>0.8</c:v>
                </c:pt>
                <c:pt idx="10">
                  <c:v>0</c:v>
                </c:pt>
                <c:pt idx="11">
                  <c:v>0.54081632653061229</c:v>
                </c:pt>
                <c:pt idx="12">
                  <c:v>9.6774193548387094E-2</c:v>
                </c:pt>
                <c:pt idx="13">
                  <c:v>0.27659574468085107</c:v>
                </c:pt>
                <c:pt idx="14">
                  <c:v>0.39285714285714285</c:v>
                </c:pt>
                <c:pt idx="15">
                  <c:v>0.56521739130434778</c:v>
                </c:pt>
                <c:pt idx="16">
                  <c:v>0.10714285714285714</c:v>
                </c:pt>
                <c:pt idx="17">
                  <c:v>0.25</c:v>
                </c:pt>
                <c:pt idx="18">
                  <c:v>0.8</c:v>
                </c:pt>
                <c:pt idx="19">
                  <c:v>0.875</c:v>
                </c:pt>
                <c:pt idx="20">
                  <c:v>0.26666666666666666</c:v>
                </c:pt>
                <c:pt idx="21">
                  <c:v>0.26829268292682928</c:v>
                </c:pt>
                <c:pt idx="22">
                  <c:v>0.53846153846153844</c:v>
                </c:pt>
                <c:pt idx="23">
                  <c:v>0.30769230769230771</c:v>
                </c:pt>
                <c:pt idx="24">
                  <c:v>5.3571428571428568E-2</c:v>
                </c:pt>
                <c:pt idx="25">
                  <c:v>0.30434782608695654</c:v>
                </c:pt>
                <c:pt idx="26">
                  <c:v>0.21666666666666667</c:v>
                </c:pt>
                <c:pt idx="27">
                  <c:v>0.6</c:v>
                </c:pt>
                <c:pt idx="28">
                  <c:v>0.77777777777777779</c:v>
                </c:pt>
                <c:pt idx="29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'Q67'!$D$2168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'Q67'!$B$2169:$B$2198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'Q67'!$D$2169:$D$2198</c:f>
              <c:numCache>
                <c:formatCode>0.0%</c:formatCode>
                <c:ptCount val="30"/>
                <c:pt idx="0">
                  <c:v>0.95</c:v>
                </c:pt>
                <c:pt idx="1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0.98099999999999998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4">
                  <c:v>1</c:v>
                </c:pt>
                <c:pt idx="25">
                  <c:v>0.83299999999999996</c:v>
                </c:pt>
                <c:pt idx="28">
                  <c:v>0.93799999999999994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'Q67'!$E$2168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'Q67'!$B$2169:$B$2198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'Q67'!$E$2169:$E$2198</c:f>
              <c:numCache>
                <c:formatCode>#,##0.0%</c:formatCode>
                <c:ptCount val="30"/>
                <c:pt idx="0">
                  <c:v>1</c:v>
                </c:pt>
                <c:pt idx="1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0.94444444444444442</c:v>
                </c:pt>
                <c:pt idx="12">
                  <c:v>1</c:v>
                </c:pt>
                <c:pt idx="13">
                  <c:v>0.91666666666666674</c:v>
                </c:pt>
                <c:pt idx="19">
                  <c:v>1</c:v>
                </c:pt>
                <c:pt idx="20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0.90909090909090906</c:v>
                </c:pt>
                <c:pt idx="28">
                  <c:v>0.9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8112384"/>
        <c:axId val="178113920"/>
      </c:barChart>
      <c:catAx>
        <c:axId val="1781123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11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11392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11238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34670363682873"/>
          <c:y val="0.92742026782646658"/>
          <c:w val="0.16209478776429134"/>
          <c:h val="4.23387513572953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Pain control; Participation of pharmacists - comparison between years </a:t>
            </a:r>
          </a:p>
        </c:rich>
      </c:tx>
      <c:layout>
        <c:manualLayout>
          <c:xMode val="edge"/>
          <c:yMode val="edge"/>
          <c:x val="0.18627480388480849"/>
          <c:y val="3.1026252983293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29231263720123E-2"/>
          <c:y val="0.15274463007159947"/>
          <c:w val="0.90756426651712752"/>
          <c:h val="0.52267303102625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'Q67'!$G$2168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'Q67'!$B$2169:$B$2198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'Q67'!$G$2169:$G$2198</c:f>
              <c:numCache>
                <c:formatCode>0.0%</c:formatCode>
                <c:ptCount val="30"/>
                <c:pt idx="0">
                  <c:v>0.33333333333333331</c:v>
                </c:pt>
                <c:pt idx="1">
                  <c:v>0.34285714285714286</c:v>
                </c:pt>
                <c:pt idx="2">
                  <c:v>0.33333333333333331</c:v>
                </c:pt>
                <c:pt idx="3">
                  <c:v>0.12962962962962962</c:v>
                </c:pt>
                <c:pt idx="4">
                  <c:v>7.6923076923076927E-2</c:v>
                </c:pt>
                <c:pt idx="5">
                  <c:v>0</c:v>
                </c:pt>
                <c:pt idx="6">
                  <c:v>0.33333333333333331</c:v>
                </c:pt>
                <c:pt idx="7">
                  <c:v>0.22222222222222221</c:v>
                </c:pt>
                <c:pt idx="8">
                  <c:v>5.2631578947368418E-2</c:v>
                </c:pt>
                <c:pt idx="9">
                  <c:v>0.7</c:v>
                </c:pt>
                <c:pt idx="10">
                  <c:v>0</c:v>
                </c:pt>
                <c:pt idx="11">
                  <c:v>0.23469387755102042</c:v>
                </c:pt>
                <c:pt idx="12">
                  <c:v>0</c:v>
                </c:pt>
                <c:pt idx="13">
                  <c:v>6.3829787234042548E-2</c:v>
                </c:pt>
                <c:pt idx="14">
                  <c:v>0.21428571428571427</c:v>
                </c:pt>
                <c:pt idx="15">
                  <c:v>0.38260869565217392</c:v>
                </c:pt>
                <c:pt idx="16">
                  <c:v>0</c:v>
                </c:pt>
                <c:pt idx="17">
                  <c:v>0</c:v>
                </c:pt>
                <c:pt idx="18">
                  <c:v>0.8</c:v>
                </c:pt>
                <c:pt idx="19">
                  <c:v>0.375</c:v>
                </c:pt>
                <c:pt idx="20">
                  <c:v>0.2</c:v>
                </c:pt>
                <c:pt idx="21">
                  <c:v>9.7560975609756101E-2</c:v>
                </c:pt>
                <c:pt idx="22">
                  <c:v>0.26923076923076922</c:v>
                </c:pt>
                <c:pt idx="23">
                  <c:v>3.8461538461538464E-2</c:v>
                </c:pt>
                <c:pt idx="24">
                  <c:v>0</c:v>
                </c:pt>
                <c:pt idx="25">
                  <c:v>8.6956521739130432E-2</c:v>
                </c:pt>
                <c:pt idx="26">
                  <c:v>0.1</c:v>
                </c:pt>
                <c:pt idx="27">
                  <c:v>6.6666666666666666E-2</c:v>
                </c:pt>
                <c:pt idx="28">
                  <c:v>0.1111111111111111</c:v>
                </c:pt>
                <c:pt idx="29">
                  <c:v>0.2857142857142857</c:v>
                </c:pt>
              </c:numCache>
            </c:numRef>
          </c:val>
        </c:ser>
        <c:ser>
          <c:idx val="1"/>
          <c:order val="1"/>
          <c:tx>
            <c:strRef>
              <c:f>'Q67'!$H$2168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'Q67'!$B$2169:$B$2198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'Q67'!$H$2169:$H$2198</c:f>
              <c:numCache>
                <c:formatCode>0.0%</c:formatCode>
                <c:ptCount val="30"/>
                <c:pt idx="0">
                  <c:v>0.45</c:v>
                </c:pt>
                <c:pt idx="1">
                  <c:v>0.75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0.5</c:v>
                </c:pt>
                <c:pt idx="8">
                  <c:v>0</c:v>
                </c:pt>
                <c:pt idx="9">
                  <c:v>1</c:v>
                </c:pt>
                <c:pt idx="11">
                  <c:v>0.37</c:v>
                </c:pt>
                <c:pt idx="12">
                  <c:v>0</c:v>
                </c:pt>
                <c:pt idx="13">
                  <c:v>0</c:v>
                </c:pt>
                <c:pt idx="14">
                  <c:v>0.25</c:v>
                </c:pt>
                <c:pt idx="17">
                  <c:v>0</c:v>
                </c:pt>
                <c:pt idx="18">
                  <c:v>1</c:v>
                </c:pt>
                <c:pt idx="19">
                  <c:v>0.68400000000000005</c:v>
                </c:pt>
                <c:pt idx="20">
                  <c:v>0</c:v>
                </c:pt>
                <c:pt idx="21">
                  <c:v>0</c:v>
                </c:pt>
                <c:pt idx="24">
                  <c:v>0.5</c:v>
                </c:pt>
                <c:pt idx="25">
                  <c:v>0.5</c:v>
                </c:pt>
                <c:pt idx="28">
                  <c:v>0.56299999999999994</c:v>
                </c:pt>
                <c:pt idx="29">
                  <c:v>0.5</c:v>
                </c:pt>
              </c:numCache>
            </c:numRef>
          </c:val>
        </c:ser>
        <c:ser>
          <c:idx val="2"/>
          <c:order val="2"/>
          <c:tx>
            <c:strRef>
              <c:f>'Q67'!$I$2168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'Q67'!$B$2169:$B$2198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'Q67'!$I$2169:$I$2198</c:f>
              <c:numCache>
                <c:formatCode>#,##0.0%</c:formatCode>
                <c:ptCount val="30"/>
                <c:pt idx="0">
                  <c:v>0.77777777777777768</c:v>
                </c:pt>
                <c:pt idx="1">
                  <c:v>0.33333333333333337</c:v>
                </c:pt>
                <c:pt idx="6">
                  <c:v>0.33333333333333337</c:v>
                </c:pt>
                <c:pt idx="8">
                  <c:v>0</c:v>
                </c:pt>
                <c:pt idx="9">
                  <c:v>0.75757575757575746</c:v>
                </c:pt>
                <c:pt idx="11">
                  <c:v>0.5</c:v>
                </c:pt>
                <c:pt idx="12">
                  <c:v>1</c:v>
                </c:pt>
                <c:pt idx="13">
                  <c:v>8.3333333333333343E-2</c:v>
                </c:pt>
                <c:pt idx="19">
                  <c:v>0.6</c:v>
                </c:pt>
                <c:pt idx="20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0.36363636363636365</c:v>
                </c:pt>
                <c:pt idx="27">
                  <c:v>0.45454545454545453</c:v>
                </c:pt>
                <c:pt idx="28">
                  <c:v>0.35</c:v>
                </c:pt>
                <c:pt idx="29">
                  <c:v>0.71739130434782605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8177152"/>
        <c:axId val="178178688"/>
      </c:barChart>
      <c:catAx>
        <c:axId val="17817715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17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17868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17715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00309284513774"/>
          <c:y val="0.92771266258915075"/>
          <c:w val="0.1568156712006995"/>
          <c:h val="4.21687573904159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Information systems / Information technology in 2005 (n=265)</a:t>
            </a:r>
          </a:p>
        </c:rich>
      </c:tx>
      <c:layout>
        <c:manualLayout>
          <c:xMode val="edge"/>
          <c:yMode val="edge"/>
          <c:x val="0.11245001001380839"/>
          <c:y val="3.117505995203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69659045673014E-2"/>
          <c:y val="0.15347757765095185"/>
          <c:w val="0.87951979700010463"/>
          <c:h val="0.520384911722757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'Q67'!$C$2384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'Q67'!$B$2385:$B$2407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'Q67'!$C$2385:$C$2407</c:f>
              <c:numCache>
                <c:formatCode>0.0%</c:formatCode>
                <c:ptCount val="23"/>
                <c:pt idx="0">
                  <c:v>2.3E-2</c:v>
                </c:pt>
                <c:pt idx="1">
                  <c:v>2.3E-2</c:v>
                </c:pt>
                <c:pt idx="2">
                  <c:v>1.9E-2</c:v>
                </c:pt>
                <c:pt idx="3">
                  <c:v>6.4000000000000001E-2</c:v>
                </c:pt>
                <c:pt idx="4">
                  <c:v>2.5999999999999999E-2</c:v>
                </c:pt>
                <c:pt idx="5">
                  <c:v>0.03</c:v>
                </c:pt>
                <c:pt idx="6">
                  <c:v>4.4999999999999998E-2</c:v>
                </c:pt>
                <c:pt idx="7">
                  <c:v>6.8000000000000005E-2</c:v>
                </c:pt>
                <c:pt idx="8">
                  <c:v>0.16200000000000001</c:v>
                </c:pt>
                <c:pt idx="9">
                  <c:v>1.0999999999999999E-2</c:v>
                </c:pt>
                <c:pt idx="10">
                  <c:v>2.5999999999999999E-2</c:v>
                </c:pt>
                <c:pt idx="11">
                  <c:v>8.3000000000000004E-2</c:v>
                </c:pt>
                <c:pt idx="13">
                  <c:v>8.0000000000000002E-3</c:v>
                </c:pt>
                <c:pt idx="14">
                  <c:v>8.0000000000000002E-3</c:v>
                </c:pt>
                <c:pt idx="15">
                  <c:v>7.4999999999999997E-2</c:v>
                </c:pt>
                <c:pt idx="16">
                  <c:v>1.4999999999999999E-2</c:v>
                </c:pt>
                <c:pt idx="17">
                  <c:v>4.0000000000000001E-3</c:v>
                </c:pt>
                <c:pt idx="18">
                  <c:v>3.4000000000000002E-2</c:v>
                </c:pt>
                <c:pt idx="19">
                  <c:v>0.03</c:v>
                </c:pt>
                <c:pt idx="21">
                  <c:v>6.4000000000000001E-2</c:v>
                </c:pt>
                <c:pt idx="22">
                  <c:v>2.3E-2</c:v>
                </c:pt>
              </c:numCache>
            </c:numRef>
          </c:val>
        </c:ser>
        <c:ser>
          <c:idx val="1"/>
          <c:order val="1"/>
          <c:tx>
            <c:strRef>
              <c:f>'Q67'!$D$2384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'Q67'!$B$2385:$B$2407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'Q67'!$D$2385:$D$2407</c:f>
              <c:numCache>
                <c:formatCode>#,##0.0%</c:formatCode>
                <c:ptCount val="23"/>
                <c:pt idx="0">
                  <c:v>6.9999999999999993E-3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8.0000000000000071E-3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4.0000000000000036E-3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387200"/>
        <c:axId val="180401280"/>
      </c:barChart>
      <c:catAx>
        <c:axId val="18038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40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40128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38720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07776772588255"/>
          <c:y val="0.92730844793713152"/>
          <c:w val="0.15889481343989259"/>
          <c:h val="5.50098231827112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Information systems / Information technology; Participation of pharmacists in 2005 (n=265)</a:t>
            </a:r>
          </a:p>
        </c:rich>
      </c:tx>
      <c:layout>
        <c:manualLayout>
          <c:xMode val="edge"/>
          <c:yMode val="edge"/>
          <c:x val="0.12224469937249827"/>
          <c:y val="3.1100478468899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84458941769243E-2"/>
          <c:y val="0.19378013066795324"/>
          <c:w val="0.8797603799007977"/>
          <c:h val="0.48086180573158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'Q67'!$E$2384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'Q67'!$B$2385:$B$2407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'Q67'!$E$2385:$E$2407</c:f>
              <c:numCache>
                <c:formatCode>0.0%</c:formatCode>
                <c:ptCount val="23"/>
                <c:pt idx="0">
                  <c:v>1.0999999999999999E-2</c:v>
                </c:pt>
                <c:pt idx="1">
                  <c:v>1.0999999999999999E-2</c:v>
                </c:pt>
                <c:pt idx="2">
                  <c:v>0</c:v>
                </c:pt>
                <c:pt idx="3">
                  <c:v>1.4999999999999999E-2</c:v>
                </c:pt>
                <c:pt idx="4">
                  <c:v>1.4999999999999999E-2</c:v>
                </c:pt>
                <c:pt idx="5">
                  <c:v>8.0000000000000002E-3</c:v>
                </c:pt>
                <c:pt idx="6">
                  <c:v>1.0999999999999999E-2</c:v>
                </c:pt>
                <c:pt idx="7">
                  <c:v>4.4999999999999998E-2</c:v>
                </c:pt>
                <c:pt idx="8">
                  <c:v>7.1999999999999995E-2</c:v>
                </c:pt>
                <c:pt idx="9">
                  <c:v>8.0000000000000002E-3</c:v>
                </c:pt>
                <c:pt idx="10">
                  <c:v>8.0000000000000002E-3</c:v>
                </c:pt>
                <c:pt idx="11">
                  <c:v>2.5999999999999999E-2</c:v>
                </c:pt>
                <c:pt idx="13">
                  <c:v>0</c:v>
                </c:pt>
                <c:pt idx="14">
                  <c:v>8.0000000000000002E-3</c:v>
                </c:pt>
                <c:pt idx="15">
                  <c:v>3.7999999999999999E-2</c:v>
                </c:pt>
                <c:pt idx="16">
                  <c:v>0</c:v>
                </c:pt>
                <c:pt idx="17">
                  <c:v>0</c:v>
                </c:pt>
                <c:pt idx="18">
                  <c:v>1.4999999999999999E-2</c:v>
                </c:pt>
                <c:pt idx="19">
                  <c:v>4.0000000000000001E-3</c:v>
                </c:pt>
                <c:pt idx="21">
                  <c:v>3.4000000000000002E-2</c:v>
                </c:pt>
                <c:pt idx="22">
                  <c:v>1.9E-2</c:v>
                </c:pt>
              </c:numCache>
            </c:numRef>
          </c:val>
        </c:ser>
        <c:ser>
          <c:idx val="1"/>
          <c:order val="1"/>
          <c:tx>
            <c:strRef>
              <c:f>'Q67'!$F$2384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'Q67'!$B$2385:$B$2407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'Q67'!$F$2385:$F$2407</c:f>
              <c:numCache>
                <c:formatCode>#,##0.0%</c:formatCode>
                <c:ptCount val="23"/>
                <c:pt idx="0">
                  <c:v>1.9E-2</c:v>
                </c:pt>
                <c:pt idx="1">
                  <c:v>1.2E-2</c:v>
                </c:pt>
                <c:pt idx="2">
                  <c:v>1.9E-2</c:v>
                </c:pt>
                <c:pt idx="3">
                  <c:v>4.9000000000000002E-2</c:v>
                </c:pt>
                <c:pt idx="4">
                  <c:v>1.0999999999999999E-2</c:v>
                </c:pt>
                <c:pt idx="5">
                  <c:v>2.1999999999999999E-2</c:v>
                </c:pt>
                <c:pt idx="6">
                  <c:v>3.4000000000000002E-2</c:v>
                </c:pt>
                <c:pt idx="7">
                  <c:v>2.3000000000000007E-2</c:v>
                </c:pt>
                <c:pt idx="8">
                  <c:v>9.8000000000000018E-2</c:v>
                </c:pt>
                <c:pt idx="9">
                  <c:v>2.9999999999999992E-3</c:v>
                </c:pt>
                <c:pt idx="10">
                  <c:v>1.7999999999999999E-2</c:v>
                </c:pt>
                <c:pt idx="11">
                  <c:v>5.7000000000000009E-2</c:v>
                </c:pt>
                <c:pt idx="13">
                  <c:v>8.0000000000000002E-3</c:v>
                </c:pt>
                <c:pt idx="14">
                  <c:v>0</c:v>
                </c:pt>
                <c:pt idx="15">
                  <c:v>3.6999999999999998E-2</c:v>
                </c:pt>
                <c:pt idx="16">
                  <c:v>1.4999999999999999E-2</c:v>
                </c:pt>
                <c:pt idx="17">
                  <c:v>4.0000000000000001E-3</c:v>
                </c:pt>
                <c:pt idx="18">
                  <c:v>1.9000000000000003E-2</c:v>
                </c:pt>
                <c:pt idx="19">
                  <c:v>2.5999999999999999E-2</c:v>
                </c:pt>
                <c:pt idx="21">
                  <c:v>3.4000000000000002E-2</c:v>
                </c:pt>
                <c:pt idx="22">
                  <c:v>4.0000000000000001E-3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594560"/>
        <c:axId val="180596096"/>
      </c:barChart>
      <c:catAx>
        <c:axId val="1805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59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9609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59456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423191233360521"/>
          <c:y val="0.92941220962211257"/>
          <c:w val="0.15889481343989259"/>
          <c:h val="5.49019870662851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Information systems / Information technology; Existence in the hospital - comparison between years  </a:t>
            </a:r>
          </a:p>
        </c:rich>
      </c:tx>
      <c:layout>
        <c:manualLayout>
          <c:xMode val="edge"/>
          <c:yMode val="edge"/>
          <c:x val="0.15174506828528098"/>
          <c:y val="3.1100478468899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07435508345974E-2"/>
          <c:y val="0.19378013066795324"/>
          <c:w val="0.89984825493171472"/>
          <c:h val="0.48086180573158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'Q67'!$C$2417</c:f>
              <c:strCache>
                <c:ptCount val="1"/>
                <c:pt idx="0">
                  <c:v>201000.0%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'Q67'!$B$2418:$B$2447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'Q67'!$C$2418:$C$2447</c:f>
              <c:numCache>
                <c:formatCode>0.0%</c:formatCode>
                <c:ptCount val="30"/>
                <c:pt idx="0">
                  <c:v>0.52777777777777779</c:v>
                </c:pt>
                <c:pt idx="1">
                  <c:v>0.68571428571428572</c:v>
                </c:pt>
                <c:pt idx="2">
                  <c:v>0.66666666666666663</c:v>
                </c:pt>
                <c:pt idx="3">
                  <c:v>0.31481481481481483</c:v>
                </c:pt>
                <c:pt idx="4">
                  <c:v>0.23076923076923078</c:v>
                </c:pt>
                <c:pt idx="5">
                  <c:v>0.56097560975609762</c:v>
                </c:pt>
                <c:pt idx="6">
                  <c:v>1</c:v>
                </c:pt>
                <c:pt idx="7">
                  <c:v>0.3888888888888889</c:v>
                </c:pt>
                <c:pt idx="8">
                  <c:v>0.52631578947368418</c:v>
                </c:pt>
                <c:pt idx="9">
                  <c:v>0.5</c:v>
                </c:pt>
                <c:pt idx="10">
                  <c:v>6.25E-2</c:v>
                </c:pt>
                <c:pt idx="11">
                  <c:v>0.53061224489795922</c:v>
                </c:pt>
                <c:pt idx="12">
                  <c:v>0.22580645161290322</c:v>
                </c:pt>
                <c:pt idx="13">
                  <c:v>0.23404255319148937</c:v>
                </c:pt>
                <c:pt idx="14">
                  <c:v>0.39285714285714285</c:v>
                </c:pt>
                <c:pt idx="15">
                  <c:v>0.43478260869565216</c:v>
                </c:pt>
                <c:pt idx="16">
                  <c:v>0.17857142857142858</c:v>
                </c:pt>
                <c:pt idx="17">
                  <c:v>1</c:v>
                </c:pt>
                <c:pt idx="18">
                  <c:v>0.8</c:v>
                </c:pt>
                <c:pt idx="19">
                  <c:v>0.75</c:v>
                </c:pt>
                <c:pt idx="20">
                  <c:v>0.26666666666666666</c:v>
                </c:pt>
                <c:pt idx="21">
                  <c:v>0.1951219512195122</c:v>
                </c:pt>
                <c:pt idx="22">
                  <c:v>0.53846153846153844</c:v>
                </c:pt>
                <c:pt idx="23">
                  <c:v>0.53846153846153844</c:v>
                </c:pt>
                <c:pt idx="24">
                  <c:v>0.10714285714285714</c:v>
                </c:pt>
                <c:pt idx="25">
                  <c:v>0.43478260869565216</c:v>
                </c:pt>
                <c:pt idx="26">
                  <c:v>0.35</c:v>
                </c:pt>
                <c:pt idx="27">
                  <c:v>0.6</c:v>
                </c:pt>
                <c:pt idx="28">
                  <c:v>0.83333333333333337</c:v>
                </c:pt>
                <c:pt idx="29" formatCode="#,##0.00">
                  <c:v>0.9285714285714286</c:v>
                </c:pt>
              </c:numCache>
            </c:numRef>
          </c:val>
        </c:ser>
        <c:ser>
          <c:idx val="1"/>
          <c:order val="1"/>
          <c:tx>
            <c:strRef>
              <c:f>'Q67'!$D$2417</c:f>
              <c:strCache>
                <c:ptCount val="1"/>
                <c:pt idx="0">
                  <c:v>200500.0%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'Q67'!$B$2418:$B$2447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'Q67'!$D$2418:$D$2447</c:f>
              <c:numCache>
                <c:formatCode>0.0%</c:formatCode>
                <c:ptCount val="30"/>
                <c:pt idx="0">
                  <c:v>0.75</c:v>
                </c:pt>
                <c:pt idx="1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0.95599999999999996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0.94399999999999995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'Q67'!$E$2417</c:f>
              <c:strCache>
                <c:ptCount val="1"/>
                <c:pt idx="0">
                  <c:v>200,000.0%</c:v>
                </c:pt>
              </c:strCache>
            </c:strRef>
          </c:tx>
          <c:invertIfNegative val="0"/>
          <c:cat>
            <c:strRef>
              <c:f>'Q67'!$B$2418:$B$2447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'Q67'!$E$2418:$E$2447</c:f>
              <c:numCache>
                <c:formatCode>#,##0.0%</c:formatCode>
                <c:ptCount val="30"/>
                <c:pt idx="0">
                  <c:v>1</c:v>
                </c:pt>
                <c:pt idx="1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0.9642857142857143</c:v>
                </c:pt>
                <c:pt idx="12">
                  <c:v>1</c:v>
                </c:pt>
                <c:pt idx="13">
                  <c:v>0.91666666666666674</c:v>
                </c:pt>
                <c:pt idx="19">
                  <c:v>1</c:v>
                </c:pt>
                <c:pt idx="20">
                  <c:v>0.90909090909090906</c:v>
                </c:pt>
                <c:pt idx="24">
                  <c:v>0.83333333333333326</c:v>
                </c:pt>
                <c:pt idx="25">
                  <c:v>0.8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0680192"/>
        <c:axId val="180681728"/>
      </c:barChart>
      <c:catAx>
        <c:axId val="1806801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68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68172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68019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93133785052276"/>
          <c:y val="0.92756675929614563"/>
          <c:w val="0.16949168727434091"/>
          <c:h val="4.2253583395269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Information systems / Information technology; Participation of pharmacists - comparison between years </a:t>
            </a:r>
          </a:p>
        </c:rich>
      </c:tx>
      <c:layout>
        <c:manualLayout>
          <c:xMode val="edge"/>
          <c:yMode val="edge"/>
          <c:x val="0.1132598135177853"/>
          <c:y val="3.1026252983293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823252859043896E-2"/>
          <c:y val="0.19331742243436778"/>
          <c:w val="0.90884039194713051"/>
          <c:h val="0.4821002386634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'Q67'!$G$2417</c:f>
              <c:strCache>
                <c:ptCount val="1"/>
                <c:pt idx="0">
                  <c:v>201000.0%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'Q67'!$B$2418:$B$2447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'Q67'!$G$2418:$G$2447</c:f>
              <c:numCache>
                <c:formatCode>0.0%</c:formatCode>
                <c:ptCount val="30"/>
                <c:pt idx="0">
                  <c:v>0.25</c:v>
                </c:pt>
                <c:pt idx="1">
                  <c:v>0.4</c:v>
                </c:pt>
                <c:pt idx="2">
                  <c:v>0.33333333333333331</c:v>
                </c:pt>
                <c:pt idx="3">
                  <c:v>0.1111111111111111</c:v>
                </c:pt>
                <c:pt idx="4">
                  <c:v>5.128205128205128E-2</c:v>
                </c:pt>
                <c:pt idx="5">
                  <c:v>0.17073170731707318</c:v>
                </c:pt>
                <c:pt idx="6">
                  <c:v>0.33333333333333331</c:v>
                </c:pt>
                <c:pt idx="7">
                  <c:v>0</c:v>
                </c:pt>
                <c:pt idx="8">
                  <c:v>5.2631578947368418E-2</c:v>
                </c:pt>
                <c:pt idx="9">
                  <c:v>0.45</c:v>
                </c:pt>
                <c:pt idx="10">
                  <c:v>6.25E-2</c:v>
                </c:pt>
                <c:pt idx="11">
                  <c:v>0.29591836734693877</c:v>
                </c:pt>
                <c:pt idx="12">
                  <c:v>9.6774193548387094E-2</c:v>
                </c:pt>
                <c:pt idx="13">
                  <c:v>6.3829787234042548E-2</c:v>
                </c:pt>
                <c:pt idx="14">
                  <c:v>0.14285714285714285</c:v>
                </c:pt>
                <c:pt idx="15">
                  <c:v>0.23478260869565218</c:v>
                </c:pt>
                <c:pt idx="16">
                  <c:v>7.1428571428571425E-2</c:v>
                </c:pt>
                <c:pt idx="17">
                  <c:v>0</c:v>
                </c:pt>
                <c:pt idx="18">
                  <c:v>0.8</c:v>
                </c:pt>
                <c:pt idx="19">
                  <c:v>0.375</c:v>
                </c:pt>
                <c:pt idx="20">
                  <c:v>6.6666666666666666E-2</c:v>
                </c:pt>
                <c:pt idx="21">
                  <c:v>7.3170731707317069E-2</c:v>
                </c:pt>
                <c:pt idx="22">
                  <c:v>0.26923076923076922</c:v>
                </c:pt>
                <c:pt idx="23">
                  <c:v>0.23076923076923078</c:v>
                </c:pt>
                <c:pt idx="24">
                  <c:v>3.5714285714285712E-2</c:v>
                </c:pt>
                <c:pt idx="25">
                  <c:v>0.17391304347826086</c:v>
                </c:pt>
                <c:pt idx="26">
                  <c:v>0.2</c:v>
                </c:pt>
                <c:pt idx="27">
                  <c:v>0.33333333333333331</c:v>
                </c:pt>
                <c:pt idx="28">
                  <c:v>0.44444444444444442</c:v>
                </c:pt>
                <c:pt idx="29" formatCode="#,##0.0%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'Q67'!$H$2417</c:f>
              <c:strCache>
                <c:ptCount val="1"/>
                <c:pt idx="0">
                  <c:v>200500.0%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'Q67'!$B$2418:$B$2447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'Q67'!$H$2418:$H$2447</c:f>
              <c:numCache>
                <c:formatCode>0.0%</c:formatCode>
                <c:ptCount val="30"/>
                <c:pt idx="0">
                  <c:v>0.375</c:v>
                </c:pt>
                <c:pt idx="1">
                  <c:v>0.5</c:v>
                </c:pt>
                <c:pt idx="4">
                  <c:v>0</c:v>
                </c:pt>
                <c:pt idx="5">
                  <c:v>0.23499999999999999</c:v>
                </c:pt>
                <c:pt idx="6">
                  <c:v>0.57099999999999995</c:v>
                </c:pt>
                <c:pt idx="7">
                  <c:v>0.25</c:v>
                </c:pt>
                <c:pt idx="8">
                  <c:v>0.25</c:v>
                </c:pt>
                <c:pt idx="9">
                  <c:v>0.66700000000000004</c:v>
                </c:pt>
                <c:pt idx="11">
                  <c:v>0.42199999999999999</c:v>
                </c:pt>
                <c:pt idx="12">
                  <c:v>0.66700000000000004</c:v>
                </c:pt>
                <c:pt idx="13">
                  <c:v>0.28599999999999998</c:v>
                </c:pt>
                <c:pt idx="14">
                  <c:v>0.318</c:v>
                </c:pt>
                <c:pt idx="17">
                  <c:v>0</c:v>
                </c:pt>
                <c:pt idx="18">
                  <c:v>1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4">
                  <c:v>0.44400000000000001</c:v>
                </c:pt>
                <c:pt idx="25">
                  <c:v>0.125</c:v>
                </c:pt>
                <c:pt idx="28">
                  <c:v>0.5</c:v>
                </c:pt>
                <c:pt idx="29">
                  <c:v>0.83299999999999996</c:v>
                </c:pt>
              </c:numCache>
            </c:numRef>
          </c:val>
        </c:ser>
        <c:ser>
          <c:idx val="2"/>
          <c:order val="2"/>
          <c:tx>
            <c:strRef>
              <c:f>'Q67'!$I$2417</c:f>
              <c:strCache>
                <c:ptCount val="1"/>
                <c:pt idx="0">
                  <c:v>200,000.0%</c:v>
                </c:pt>
              </c:strCache>
            </c:strRef>
          </c:tx>
          <c:invertIfNegative val="0"/>
          <c:cat>
            <c:strRef>
              <c:f>'Q67'!$B$2418:$B$2447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'Q67'!$I$2418:$I$2447</c:f>
              <c:numCache>
                <c:formatCode>#,##0.0%</c:formatCode>
                <c:ptCount val="30"/>
                <c:pt idx="0">
                  <c:v>0.33333333333333337</c:v>
                </c:pt>
                <c:pt idx="1">
                  <c:v>0.46666666666666662</c:v>
                </c:pt>
                <c:pt idx="6">
                  <c:v>0.6</c:v>
                </c:pt>
                <c:pt idx="8">
                  <c:v>0.33333333333333337</c:v>
                </c:pt>
                <c:pt idx="9">
                  <c:v>0.38333333333333336</c:v>
                </c:pt>
                <c:pt idx="11">
                  <c:v>0.75</c:v>
                </c:pt>
                <c:pt idx="12">
                  <c:v>0.66666666666666674</c:v>
                </c:pt>
                <c:pt idx="13">
                  <c:v>0.1851851851851852</c:v>
                </c:pt>
                <c:pt idx="19">
                  <c:v>0.5625</c:v>
                </c:pt>
                <c:pt idx="20">
                  <c:v>0.45454545454545453</c:v>
                </c:pt>
                <c:pt idx="24">
                  <c:v>0.16666666666666669</c:v>
                </c:pt>
                <c:pt idx="25">
                  <c:v>0.8</c:v>
                </c:pt>
                <c:pt idx="26">
                  <c:v>0.23529411764705885</c:v>
                </c:pt>
                <c:pt idx="27">
                  <c:v>0.14285714285714288</c:v>
                </c:pt>
                <c:pt idx="28">
                  <c:v>0.52380952380952384</c:v>
                </c:pt>
                <c:pt idx="29">
                  <c:v>0.64912280701754388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0904704"/>
        <c:axId val="180906240"/>
      </c:barChart>
      <c:catAx>
        <c:axId val="1809047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90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90624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90470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3557969933238"/>
          <c:y val="0.92756675929614563"/>
          <c:w val="0.15457797321941261"/>
          <c:h val="4.2253583395269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Risk management; Existence in the hospital in 2005 (n=236)</a:t>
            </a:r>
          </a:p>
        </c:rich>
      </c:tx>
      <c:layout>
        <c:manualLayout>
          <c:xMode val="edge"/>
          <c:yMode val="edge"/>
          <c:x val="0.13365304303829681"/>
          <c:y val="3.117500104274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69659045673014E-2"/>
          <c:y val="0.15347757765095185"/>
          <c:w val="0.87951979700010463"/>
          <c:h val="0.520384911722757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'Q67'!$C$2633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'Q67'!$B$2634:$B$2656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'Q67'!$C$2634:$C$2656</c:f>
              <c:numCache>
                <c:formatCode>0.0%</c:formatCode>
                <c:ptCount val="23"/>
                <c:pt idx="0">
                  <c:v>3.7999999999999999E-2</c:v>
                </c:pt>
                <c:pt idx="1">
                  <c:v>1.2999999999999999E-2</c:v>
                </c:pt>
                <c:pt idx="2">
                  <c:v>0</c:v>
                </c:pt>
                <c:pt idx="3">
                  <c:v>3.7999999999999999E-2</c:v>
                </c:pt>
                <c:pt idx="4">
                  <c:v>3.7999999999999999E-2</c:v>
                </c:pt>
                <c:pt idx="5">
                  <c:v>1.2999999999999999E-2</c:v>
                </c:pt>
                <c:pt idx="6">
                  <c:v>3.4000000000000002E-2</c:v>
                </c:pt>
                <c:pt idx="7">
                  <c:v>7.1999999999999995E-2</c:v>
                </c:pt>
                <c:pt idx="8">
                  <c:v>0.182</c:v>
                </c:pt>
                <c:pt idx="9">
                  <c:v>0</c:v>
                </c:pt>
                <c:pt idx="10">
                  <c:v>2.1000000000000001E-2</c:v>
                </c:pt>
                <c:pt idx="11">
                  <c:v>0.14000000000000001</c:v>
                </c:pt>
                <c:pt idx="13">
                  <c:v>0</c:v>
                </c:pt>
                <c:pt idx="14">
                  <c:v>1.2999999999999999E-2</c:v>
                </c:pt>
                <c:pt idx="15">
                  <c:v>4.7E-2</c:v>
                </c:pt>
                <c:pt idx="16">
                  <c:v>1.7000000000000001E-2</c:v>
                </c:pt>
                <c:pt idx="17">
                  <c:v>0</c:v>
                </c:pt>
                <c:pt idx="18">
                  <c:v>4.2000000000000003E-2</c:v>
                </c:pt>
                <c:pt idx="19">
                  <c:v>0</c:v>
                </c:pt>
                <c:pt idx="21">
                  <c:v>5.8999999999999997E-2</c:v>
                </c:pt>
                <c:pt idx="22">
                  <c:v>3.4000000000000002E-2</c:v>
                </c:pt>
              </c:numCache>
            </c:numRef>
          </c:val>
        </c:ser>
        <c:ser>
          <c:idx val="1"/>
          <c:order val="1"/>
          <c:tx>
            <c:strRef>
              <c:f>'Q67'!$D$2633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'Q67'!$B$2634:$B$2656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'Q67'!$D$2634:$D$2656</c:f>
              <c:numCache>
                <c:formatCode>#,##0.0%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9.000000000000008E-3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3.9999999999999966E-3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9.000000000000008E-3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935296"/>
        <c:axId val="180969856"/>
      </c:barChart>
      <c:catAx>
        <c:axId val="18093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96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96985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93529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07776772588255"/>
          <c:y val="0.92730844793713152"/>
          <c:w val="0.15889481343989259"/>
          <c:h val="5.50098231827112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Risk management; Participation of pharmacists in 2005 (n=236)</a:t>
            </a:r>
          </a:p>
        </c:rich>
      </c:tx>
      <c:layout>
        <c:manualLayout>
          <c:xMode val="edge"/>
          <c:yMode val="edge"/>
          <c:x val="0.13302836201845072"/>
          <c:y val="3.1100451217274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84458941769243E-2"/>
          <c:y val="0.15311022670060498"/>
          <c:w val="0.8797603799007977"/>
          <c:h val="0.5215317096989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'Q67'!$E$2633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'Q67'!$B$2634:$B$2656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'Q67'!$E$2634:$E$2656</c:f>
              <c:numCache>
                <c:formatCode>0.0%</c:formatCode>
                <c:ptCount val="23"/>
                <c:pt idx="0">
                  <c:v>4.0000000000000001E-3</c:v>
                </c:pt>
                <c:pt idx="1">
                  <c:v>8.0000000000000002E-3</c:v>
                </c:pt>
                <c:pt idx="2">
                  <c:v>0</c:v>
                </c:pt>
                <c:pt idx="3">
                  <c:v>8.0000000000000002E-3</c:v>
                </c:pt>
                <c:pt idx="4">
                  <c:v>3.7999999999999999E-2</c:v>
                </c:pt>
                <c:pt idx="5">
                  <c:v>4.0000000000000001E-3</c:v>
                </c:pt>
                <c:pt idx="6">
                  <c:v>8.0000000000000002E-3</c:v>
                </c:pt>
                <c:pt idx="7">
                  <c:v>6.4000000000000001E-2</c:v>
                </c:pt>
                <c:pt idx="8">
                  <c:v>9.2999999999999999E-2</c:v>
                </c:pt>
                <c:pt idx="9">
                  <c:v>0</c:v>
                </c:pt>
                <c:pt idx="10">
                  <c:v>4.0000000000000001E-3</c:v>
                </c:pt>
                <c:pt idx="11">
                  <c:v>8.5000000000000006E-2</c:v>
                </c:pt>
                <c:pt idx="13">
                  <c:v>0</c:v>
                </c:pt>
                <c:pt idx="14">
                  <c:v>1.2999999999999999E-2</c:v>
                </c:pt>
                <c:pt idx="15">
                  <c:v>2.5000000000000001E-2</c:v>
                </c:pt>
                <c:pt idx="16">
                  <c:v>8.0000000000000002E-3</c:v>
                </c:pt>
                <c:pt idx="17">
                  <c:v>0</c:v>
                </c:pt>
                <c:pt idx="18">
                  <c:v>1.2999999999999999E-2</c:v>
                </c:pt>
                <c:pt idx="19">
                  <c:v>0</c:v>
                </c:pt>
                <c:pt idx="21">
                  <c:v>3.7999999999999999E-2</c:v>
                </c:pt>
                <c:pt idx="22">
                  <c:v>0.03</c:v>
                </c:pt>
              </c:numCache>
            </c:numRef>
          </c:val>
        </c:ser>
        <c:ser>
          <c:idx val="1"/>
          <c:order val="1"/>
          <c:tx>
            <c:strRef>
              <c:f>'Q67'!$F$2633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'Q67'!$B$2634:$B$2656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'Q67'!$F$2634:$F$2656</c:f>
              <c:numCache>
                <c:formatCode>#,##0.0%</c:formatCode>
                <c:ptCount val="23"/>
                <c:pt idx="0">
                  <c:v>3.4000000000000002E-2</c:v>
                </c:pt>
                <c:pt idx="1">
                  <c:v>4.9999999999999992E-3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  <c:pt idx="5">
                  <c:v>8.9999999999999993E-3</c:v>
                </c:pt>
                <c:pt idx="6">
                  <c:v>2.6000000000000002E-2</c:v>
                </c:pt>
                <c:pt idx="7">
                  <c:v>7.9999999999999932E-3</c:v>
                </c:pt>
                <c:pt idx="8">
                  <c:v>9.8000000000000004E-2</c:v>
                </c:pt>
                <c:pt idx="9">
                  <c:v>0</c:v>
                </c:pt>
                <c:pt idx="10">
                  <c:v>1.7000000000000001E-2</c:v>
                </c:pt>
                <c:pt idx="11">
                  <c:v>5.5000000000000007E-2</c:v>
                </c:pt>
                <c:pt idx="13">
                  <c:v>0</c:v>
                </c:pt>
                <c:pt idx="14">
                  <c:v>0</c:v>
                </c:pt>
                <c:pt idx="15">
                  <c:v>2.5999999999999995E-2</c:v>
                </c:pt>
                <c:pt idx="16">
                  <c:v>9.0000000000000011E-3</c:v>
                </c:pt>
                <c:pt idx="17">
                  <c:v>0</c:v>
                </c:pt>
                <c:pt idx="18">
                  <c:v>2.9000000000000005E-2</c:v>
                </c:pt>
                <c:pt idx="19">
                  <c:v>0</c:v>
                </c:pt>
                <c:pt idx="21">
                  <c:v>3.0000000000000006E-2</c:v>
                </c:pt>
                <c:pt idx="22">
                  <c:v>4.0000000000000036E-3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1040256"/>
        <c:axId val="181041792"/>
      </c:barChart>
      <c:catAx>
        <c:axId val="18104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04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04179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04025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423191233360521"/>
          <c:y val="0.92941220962211257"/>
          <c:w val="0.15889481343989259"/>
          <c:h val="5.49019870662851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Risk management; Existence in the hospital - comparison between years  </a:t>
            </a:r>
          </a:p>
        </c:rich>
      </c:tx>
      <c:layout>
        <c:manualLayout>
          <c:xMode val="edge"/>
          <c:yMode val="edge"/>
          <c:x val="0.15269461077844321"/>
          <c:y val="3.1100478468899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44311377245512E-2"/>
          <c:y val="0.15311022670060498"/>
          <c:w val="0.90119760479041922"/>
          <c:h val="0.52153170969893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'Q67'!$C$2666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'Q67'!$B$2667:$B$2696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'Q67'!$C$2667:$C$2696</c:f>
              <c:numCache>
                <c:formatCode>0.0%</c:formatCode>
                <c:ptCount val="30"/>
                <c:pt idx="0">
                  <c:v>0.61111111111111116</c:v>
                </c:pt>
                <c:pt idx="1">
                  <c:v>0.6</c:v>
                </c:pt>
                <c:pt idx="2">
                  <c:v>0.33333333333333331</c:v>
                </c:pt>
                <c:pt idx="3">
                  <c:v>0.1111111111111111</c:v>
                </c:pt>
                <c:pt idx="4">
                  <c:v>0.17948717948717949</c:v>
                </c:pt>
                <c:pt idx="5">
                  <c:v>0.48780487804878048</c:v>
                </c:pt>
                <c:pt idx="6">
                  <c:v>1</c:v>
                </c:pt>
                <c:pt idx="7">
                  <c:v>5.5555555555555552E-2</c:v>
                </c:pt>
                <c:pt idx="8">
                  <c:v>0.47368421052631576</c:v>
                </c:pt>
                <c:pt idx="9">
                  <c:v>0.85</c:v>
                </c:pt>
                <c:pt idx="10">
                  <c:v>0</c:v>
                </c:pt>
                <c:pt idx="11">
                  <c:v>0.70408163265306123</c:v>
                </c:pt>
                <c:pt idx="12">
                  <c:v>0.45161290322580644</c:v>
                </c:pt>
                <c:pt idx="13">
                  <c:v>8.5106382978723402E-2</c:v>
                </c:pt>
                <c:pt idx="14">
                  <c:v>0.9642857142857143</c:v>
                </c:pt>
                <c:pt idx="15">
                  <c:v>0.73043478260869565</c:v>
                </c:pt>
                <c:pt idx="16">
                  <c:v>0</c:v>
                </c:pt>
                <c:pt idx="17">
                  <c:v>0</c:v>
                </c:pt>
                <c:pt idx="18">
                  <c:v>0.8</c:v>
                </c:pt>
                <c:pt idx="19">
                  <c:v>0.875</c:v>
                </c:pt>
                <c:pt idx="20">
                  <c:v>0.46666666666666667</c:v>
                </c:pt>
                <c:pt idx="21">
                  <c:v>9.7560975609756101E-2</c:v>
                </c:pt>
                <c:pt idx="22">
                  <c:v>0.73076923076923073</c:v>
                </c:pt>
                <c:pt idx="23">
                  <c:v>0.38461538461538464</c:v>
                </c:pt>
                <c:pt idx="24">
                  <c:v>3.5714285714285712E-2</c:v>
                </c:pt>
                <c:pt idx="25">
                  <c:v>0.34782608695652173</c:v>
                </c:pt>
                <c:pt idx="26">
                  <c:v>0.5</c:v>
                </c:pt>
                <c:pt idx="27">
                  <c:v>0.8666666666666667</c:v>
                </c:pt>
                <c:pt idx="28">
                  <c:v>0.66666666666666663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strRef>
              <c:f>'Q67'!$D$2666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'Q67'!$B$2667:$B$2696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'Q67'!$D$2667:$D$2696</c:f>
              <c:numCache>
                <c:formatCode>0.0%</c:formatCode>
                <c:ptCount val="30"/>
                <c:pt idx="0">
                  <c:v>1</c:v>
                </c:pt>
                <c:pt idx="1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0.95599999999999996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0.91700000000000004</c:v>
                </c:pt>
                <c:pt idx="20">
                  <c:v>1</c:v>
                </c:pt>
                <c:pt idx="21">
                  <c:v>0</c:v>
                </c:pt>
                <c:pt idx="24">
                  <c:v>1</c:v>
                </c:pt>
                <c:pt idx="25">
                  <c:v>0</c:v>
                </c:pt>
                <c:pt idx="28">
                  <c:v>0.875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'Q67'!$E$2666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'Q67'!$B$2667:$B$2696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'Q67'!$E$2667:$E$2696</c:f>
              <c:numCache>
                <c:formatCode>#,##0.0%</c:formatCode>
                <c:ptCount val="30"/>
                <c:pt idx="0">
                  <c:v>1</c:v>
                </c:pt>
                <c:pt idx="1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0.9375</c:v>
                </c:pt>
                <c:pt idx="12">
                  <c:v>1</c:v>
                </c:pt>
                <c:pt idx="13">
                  <c:v>0.5</c:v>
                </c:pt>
                <c:pt idx="19">
                  <c:v>1</c:v>
                </c:pt>
                <c:pt idx="20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1084928"/>
        <c:axId val="181086464"/>
      </c:barChart>
      <c:catAx>
        <c:axId val="1810849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08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08646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08492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46025347622133"/>
          <c:y val="0.92742026782646658"/>
          <c:w val="0.16731045644792414"/>
          <c:h val="4.23387513572953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Risk management; Participation of pharmacists - comparison between years </a:t>
            </a:r>
          </a:p>
        </c:rich>
      </c:tx>
      <c:layout>
        <c:manualLayout>
          <c:xMode val="edge"/>
          <c:yMode val="edge"/>
          <c:x val="0.16156003480066394"/>
          <c:y val="3.1026252983293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23447580795983E-2"/>
          <c:y val="0.15274463007159947"/>
          <c:w val="0.90807861197459683"/>
          <c:h val="0.52267303102625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'Q67'!$G$2666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'Q67'!$B$2667:$B$2696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'Q67'!$G$2667:$G$2696</c:f>
              <c:numCache>
                <c:formatCode>0.0%</c:formatCode>
                <c:ptCount val="30"/>
                <c:pt idx="0">
                  <c:v>0.30555555555555558</c:v>
                </c:pt>
                <c:pt idx="1">
                  <c:v>0.45714285714285713</c:v>
                </c:pt>
                <c:pt idx="2">
                  <c:v>0.33333333333333331</c:v>
                </c:pt>
                <c:pt idx="3">
                  <c:v>3.7037037037037035E-2</c:v>
                </c:pt>
                <c:pt idx="4">
                  <c:v>7.6923076923076927E-2</c:v>
                </c:pt>
                <c:pt idx="5">
                  <c:v>4.878048780487805E-2</c:v>
                </c:pt>
                <c:pt idx="6">
                  <c:v>0.83333333333333337</c:v>
                </c:pt>
                <c:pt idx="7">
                  <c:v>0</c:v>
                </c:pt>
                <c:pt idx="8">
                  <c:v>0.10526315789473684</c:v>
                </c:pt>
                <c:pt idx="9">
                  <c:v>0.9</c:v>
                </c:pt>
                <c:pt idx="10">
                  <c:v>0</c:v>
                </c:pt>
                <c:pt idx="11">
                  <c:v>0.45918367346938777</c:v>
                </c:pt>
                <c:pt idx="12">
                  <c:v>0.38709677419354838</c:v>
                </c:pt>
                <c:pt idx="13">
                  <c:v>4.2553191489361701E-2</c:v>
                </c:pt>
                <c:pt idx="14">
                  <c:v>0.7142857142857143</c:v>
                </c:pt>
                <c:pt idx="15">
                  <c:v>0.52173913043478259</c:v>
                </c:pt>
                <c:pt idx="16">
                  <c:v>0</c:v>
                </c:pt>
                <c:pt idx="17">
                  <c:v>0.25</c:v>
                </c:pt>
                <c:pt idx="18">
                  <c:v>0.8</c:v>
                </c:pt>
                <c:pt idx="19">
                  <c:v>0.625</c:v>
                </c:pt>
                <c:pt idx="20">
                  <c:v>0.2</c:v>
                </c:pt>
                <c:pt idx="21">
                  <c:v>4.878048780487805E-2</c:v>
                </c:pt>
                <c:pt idx="22">
                  <c:v>0.53846153846153844</c:v>
                </c:pt>
                <c:pt idx="23">
                  <c:v>7.6923076923076927E-2</c:v>
                </c:pt>
                <c:pt idx="24">
                  <c:v>0</c:v>
                </c:pt>
                <c:pt idx="25">
                  <c:v>8.6956521739130432E-2</c:v>
                </c:pt>
                <c:pt idx="26">
                  <c:v>0.43333333333333335</c:v>
                </c:pt>
                <c:pt idx="27">
                  <c:v>0.26666666666666666</c:v>
                </c:pt>
                <c:pt idx="28">
                  <c:v>0.27777777777777779</c:v>
                </c:pt>
                <c:pt idx="29">
                  <c:v>0.9285714285714286</c:v>
                </c:pt>
              </c:numCache>
            </c:numRef>
          </c:val>
        </c:ser>
        <c:ser>
          <c:idx val="1"/>
          <c:order val="1"/>
          <c:tx>
            <c:strRef>
              <c:f>'Q67'!$H$2666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'Q67'!$B$2667:$B$2696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'Q67'!$H$2667:$H$2696</c:f>
              <c:numCache>
                <c:formatCode>0.0%</c:formatCode>
                <c:ptCount val="30"/>
                <c:pt idx="0">
                  <c:v>0.111</c:v>
                </c:pt>
                <c:pt idx="1">
                  <c:v>0.66700000000000004</c:v>
                </c:pt>
                <c:pt idx="4">
                  <c:v>0</c:v>
                </c:pt>
                <c:pt idx="5">
                  <c:v>0.222</c:v>
                </c:pt>
                <c:pt idx="6">
                  <c:v>1</c:v>
                </c:pt>
                <c:pt idx="7">
                  <c:v>0.33300000000000002</c:v>
                </c:pt>
                <c:pt idx="8">
                  <c:v>0.25</c:v>
                </c:pt>
                <c:pt idx="9">
                  <c:v>0.88200000000000001</c:v>
                </c:pt>
                <c:pt idx="11">
                  <c:v>0.48899999999999999</c:v>
                </c:pt>
                <c:pt idx="12">
                  <c:v>0</c:v>
                </c:pt>
                <c:pt idx="13">
                  <c:v>0.2</c:v>
                </c:pt>
                <c:pt idx="14">
                  <c:v>0.60599999999999998</c:v>
                </c:pt>
                <c:pt idx="17">
                  <c:v>0</c:v>
                </c:pt>
                <c:pt idx="18">
                  <c:v>1</c:v>
                </c:pt>
                <c:pt idx="19">
                  <c:v>0.5</c:v>
                </c:pt>
                <c:pt idx="20">
                  <c:v>0.5</c:v>
                </c:pt>
                <c:pt idx="21">
                  <c:v>0</c:v>
                </c:pt>
                <c:pt idx="24">
                  <c:v>0.3</c:v>
                </c:pt>
                <c:pt idx="25">
                  <c:v>0</c:v>
                </c:pt>
                <c:pt idx="28">
                  <c:v>0.56299999999999994</c:v>
                </c:pt>
                <c:pt idx="29">
                  <c:v>0.875</c:v>
                </c:pt>
              </c:numCache>
            </c:numRef>
          </c:val>
        </c:ser>
        <c:ser>
          <c:idx val="2"/>
          <c:order val="2"/>
          <c:tx>
            <c:strRef>
              <c:f>'Q67'!$I$2666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'Q67'!$B$2667:$B$2696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'Q67'!$I$2667:$I$2696</c:f>
              <c:numCache>
                <c:formatCode>#,##0.0%</c:formatCode>
                <c:ptCount val="30"/>
                <c:pt idx="0">
                  <c:v>0.57142857142857151</c:v>
                </c:pt>
                <c:pt idx="1">
                  <c:v>0.28571428571428575</c:v>
                </c:pt>
                <c:pt idx="8">
                  <c:v>0.33333333333333337</c:v>
                </c:pt>
                <c:pt idx="9">
                  <c:v>0.79166666666666674</c:v>
                </c:pt>
                <c:pt idx="11">
                  <c:v>0.5</c:v>
                </c:pt>
                <c:pt idx="12">
                  <c:v>1</c:v>
                </c:pt>
                <c:pt idx="13">
                  <c:v>0.5</c:v>
                </c:pt>
                <c:pt idx="19">
                  <c:v>0.55555555555555558</c:v>
                </c:pt>
                <c:pt idx="20">
                  <c:v>0</c:v>
                </c:pt>
                <c:pt idx="24">
                  <c:v>0.28571428571428575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0.5</c:v>
                </c:pt>
                <c:pt idx="29">
                  <c:v>0.703125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1161984"/>
        <c:axId val="181163520"/>
      </c:barChart>
      <c:catAx>
        <c:axId val="1811619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16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16352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16198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6310332820413"/>
          <c:y val="0.92771266258915075"/>
          <c:w val="0.15587541383549491"/>
          <c:h val="4.21687573904159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Other; Existence in the hospital in 2005 (n=263)</a:t>
            </a:r>
          </a:p>
        </c:rich>
      </c:tx>
      <c:layout>
        <c:manualLayout>
          <c:xMode val="edge"/>
          <c:yMode val="edge"/>
          <c:x val="0.15868029563152791"/>
          <c:y val="4.1177911481785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69659045673014E-2"/>
          <c:y val="0.15347757765095185"/>
          <c:w val="0.87951979700010463"/>
          <c:h val="0.520384911722757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'Q67'!$C$2882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'Q67'!$B$2883:$B$2905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'Q67'!$C$2883:$C$2905</c:f>
              <c:numCache>
                <c:formatCode>0.0%</c:formatCode>
                <c:ptCount val="23"/>
                <c:pt idx="0">
                  <c:v>3.4000000000000002E-2</c:v>
                </c:pt>
                <c:pt idx="1">
                  <c:v>1.0999999999999999E-2</c:v>
                </c:pt>
                <c:pt idx="2">
                  <c:v>1.0999999999999999E-2</c:v>
                </c:pt>
                <c:pt idx="3">
                  <c:v>0.08</c:v>
                </c:pt>
                <c:pt idx="4">
                  <c:v>0</c:v>
                </c:pt>
                <c:pt idx="5">
                  <c:v>4.0000000000000001E-3</c:v>
                </c:pt>
                <c:pt idx="6">
                  <c:v>1.9E-2</c:v>
                </c:pt>
                <c:pt idx="7">
                  <c:v>3.4000000000000002E-2</c:v>
                </c:pt>
                <c:pt idx="8">
                  <c:v>0.19</c:v>
                </c:pt>
                <c:pt idx="9">
                  <c:v>1.0999999999999999E-2</c:v>
                </c:pt>
                <c:pt idx="10">
                  <c:v>4.9000000000000002E-2</c:v>
                </c:pt>
                <c:pt idx="11">
                  <c:v>7.5999999999999998E-2</c:v>
                </c:pt>
                <c:pt idx="13">
                  <c:v>1.0999999999999999E-2</c:v>
                </c:pt>
                <c:pt idx="14">
                  <c:v>4.0000000000000001E-3</c:v>
                </c:pt>
                <c:pt idx="15">
                  <c:v>7.1999999999999995E-2</c:v>
                </c:pt>
                <c:pt idx="16">
                  <c:v>4.0000000000000001E-3</c:v>
                </c:pt>
                <c:pt idx="17">
                  <c:v>2.3E-2</c:v>
                </c:pt>
                <c:pt idx="18">
                  <c:v>0.122</c:v>
                </c:pt>
                <c:pt idx="19">
                  <c:v>1.4999999999999999E-2</c:v>
                </c:pt>
                <c:pt idx="21">
                  <c:v>0.03</c:v>
                </c:pt>
                <c:pt idx="22">
                  <c:v>1.9E-2</c:v>
                </c:pt>
              </c:numCache>
            </c:numRef>
          </c:val>
        </c:ser>
        <c:ser>
          <c:idx val="1"/>
          <c:order val="1"/>
          <c:tx>
            <c:strRef>
              <c:f>'Q67'!$D$2882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'Q67'!$B$2883:$B$2905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'Q67'!$D$2883:$D$2905</c:f>
              <c:numCache>
                <c:formatCode>#,##0.0%</c:formatCode>
                <c:ptCount val="23"/>
                <c:pt idx="0">
                  <c:v>1.1999999999999997E-2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8.0000000000000071E-3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1233536"/>
        <c:axId val="181235072"/>
      </c:barChart>
      <c:catAx>
        <c:axId val="18123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23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2350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23353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07776772588255"/>
          <c:y val="0.92730844793713152"/>
          <c:w val="0.15889481343989259"/>
          <c:h val="5.50098231827112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Other; Participation of pharmacists in 2005 (n=263)</a:t>
            </a:r>
          </a:p>
        </c:rich>
      </c:tx>
      <c:layout>
        <c:manualLayout>
          <c:xMode val="edge"/>
          <c:yMode val="edge"/>
          <c:x val="0.17433712787768391"/>
          <c:y val="4.09847272021627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84458941769243E-2"/>
          <c:y val="0.15311022670060498"/>
          <c:w val="0.8797603799007977"/>
          <c:h val="0.5215317096989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'Q67'!$E$2882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'Q67'!$B$2883:$B$2905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'Q67'!$E$2883:$E$2905</c:f>
              <c:numCache>
                <c:formatCode>0.0%</c:formatCode>
                <c:ptCount val="23"/>
                <c:pt idx="0">
                  <c:v>4.2000000000000003E-2</c:v>
                </c:pt>
                <c:pt idx="1">
                  <c:v>1.0999999999999999E-2</c:v>
                </c:pt>
                <c:pt idx="2">
                  <c:v>8.0000000000000002E-3</c:v>
                </c:pt>
                <c:pt idx="3">
                  <c:v>3.7999999999999999E-2</c:v>
                </c:pt>
                <c:pt idx="4">
                  <c:v>0</c:v>
                </c:pt>
                <c:pt idx="5">
                  <c:v>0</c:v>
                </c:pt>
                <c:pt idx="6">
                  <c:v>8.0000000000000002E-3</c:v>
                </c:pt>
                <c:pt idx="7">
                  <c:v>3.4000000000000002E-2</c:v>
                </c:pt>
                <c:pt idx="8">
                  <c:v>0.16700000000000001</c:v>
                </c:pt>
                <c:pt idx="9">
                  <c:v>8.0000000000000002E-3</c:v>
                </c:pt>
                <c:pt idx="10">
                  <c:v>1.4999999999999999E-2</c:v>
                </c:pt>
                <c:pt idx="11">
                  <c:v>5.2999999999999999E-2</c:v>
                </c:pt>
                <c:pt idx="13">
                  <c:v>8.0000000000000002E-3</c:v>
                </c:pt>
                <c:pt idx="14">
                  <c:v>4.0000000000000001E-3</c:v>
                </c:pt>
                <c:pt idx="15">
                  <c:v>6.0999999999999999E-2</c:v>
                </c:pt>
                <c:pt idx="16">
                  <c:v>4.0000000000000001E-3</c:v>
                </c:pt>
                <c:pt idx="17">
                  <c:v>8.0000000000000002E-3</c:v>
                </c:pt>
                <c:pt idx="18">
                  <c:v>5.7000000000000002E-2</c:v>
                </c:pt>
                <c:pt idx="19">
                  <c:v>8.0000000000000002E-3</c:v>
                </c:pt>
                <c:pt idx="21">
                  <c:v>2.7E-2</c:v>
                </c:pt>
                <c:pt idx="22">
                  <c:v>1.9E-2</c:v>
                </c:pt>
              </c:numCache>
            </c:numRef>
          </c:val>
        </c:ser>
        <c:ser>
          <c:idx val="1"/>
          <c:order val="1"/>
          <c:tx>
            <c:strRef>
              <c:f>'Q67'!$F$2882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'Q67'!$B$2883:$B$2905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'Q67'!$F$2883:$F$2905</c:f>
              <c:numCache>
                <c:formatCode>#,##0.0%</c:formatCode>
                <c:ptCount val="23"/>
                <c:pt idx="0">
                  <c:v>3.9999999999999966E-3</c:v>
                </c:pt>
                <c:pt idx="1">
                  <c:v>0</c:v>
                </c:pt>
                <c:pt idx="2">
                  <c:v>2.9999999999999992E-3</c:v>
                </c:pt>
                <c:pt idx="3">
                  <c:v>4.2000000000000003E-2</c:v>
                </c:pt>
                <c:pt idx="4">
                  <c:v>0</c:v>
                </c:pt>
                <c:pt idx="5">
                  <c:v>4.0000000000000001E-3</c:v>
                </c:pt>
                <c:pt idx="6">
                  <c:v>1.0999999999999999E-2</c:v>
                </c:pt>
                <c:pt idx="7">
                  <c:v>0</c:v>
                </c:pt>
                <c:pt idx="8">
                  <c:v>3.1E-2</c:v>
                </c:pt>
                <c:pt idx="9">
                  <c:v>2.9999999999999992E-3</c:v>
                </c:pt>
                <c:pt idx="10">
                  <c:v>3.4000000000000002E-2</c:v>
                </c:pt>
                <c:pt idx="11">
                  <c:v>2.3E-2</c:v>
                </c:pt>
                <c:pt idx="13">
                  <c:v>2.9999999999999992E-3</c:v>
                </c:pt>
                <c:pt idx="14">
                  <c:v>0</c:v>
                </c:pt>
                <c:pt idx="15">
                  <c:v>1.0999999999999996E-2</c:v>
                </c:pt>
                <c:pt idx="16">
                  <c:v>0</c:v>
                </c:pt>
                <c:pt idx="17">
                  <c:v>1.4999999999999999E-2</c:v>
                </c:pt>
                <c:pt idx="18">
                  <c:v>6.5000000000000002E-2</c:v>
                </c:pt>
                <c:pt idx="19">
                  <c:v>6.9999999999999993E-3</c:v>
                </c:pt>
                <c:pt idx="21">
                  <c:v>2.9999999999999992E-3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1412224"/>
        <c:axId val="181413760"/>
      </c:barChart>
      <c:catAx>
        <c:axId val="18141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1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41376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1222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423191233360521"/>
          <c:y val="0.92941220962211257"/>
          <c:w val="0.15889481343989259"/>
          <c:h val="5.49019870662851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Other; Existence in the hospital - comparison between years  </a:t>
            </a:r>
          </a:p>
        </c:rich>
      </c:tx>
      <c:layout>
        <c:manualLayout>
          <c:xMode val="edge"/>
          <c:yMode val="edge"/>
          <c:x val="0.24016282225237448"/>
          <c:y val="3.1100478468899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56309362279496E-2"/>
          <c:y val="0.15311022670060498"/>
          <c:w val="0.91044776119402959"/>
          <c:h val="0.52153170969893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'Q67'!$C$2915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'Q67'!$B$2916:$B$2945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'Q67'!$C$2916:$C$2945</c:f>
              <c:numCache>
                <c:formatCode>0.0%</c:formatCode>
                <c:ptCount val="30"/>
                <c:pt idx="0">
                  <c:v>0.30555555555555558</c:v>
                </c:pt>
                <c:pt idx="1">
                  <c:v>0.34285714285714286</c:v>
                </c:pt>
                <c:pt idx="2">
                  <c:v>0.5</c:v>
                </c:pt>
                <c:pt idx="3">
                  <c:v>0.37037037037037035</c:v>
                </c:pt>
                <c:pt idx="4">
                  <c:v>0.15384615384615385</c:v>
                </c:pt>
                <c:pt idx="5">
                  <c:v>0.21951219512195122</c:v>
                </c:pt>
                <c:pt idx="6">
                  <c:v>0.83333333333333337</c:v>
                </c:pt>
                <c:pt idx="7">
                  <c:v>0.1111111111111111</c:v>
                </c:pt>
                <c:pt idx="8">
                  <c:v>0.13157894736842105</c:v>
                </c:pt>
                <c:pt idx="9">
                  <c:v>0.25</c:v>
                </c:pt>
                <c:pt idx="10">
                  <c:v>0.125</c:v>
                </c:pt>
                <c:pt idx="11">
                  <c:v>0.45918367346938777</c:v>
                </c:pt>
                <c:pt idx="12">
                  <c:v>0.67741935483870963</c:v>
                </c:pt>
                <c:pt idx="13">
                  <c:v>0.21276595744680851</c:v>
                </c:pt>
                <c:pt idx="14">
                  <c:v>0.42857142857142855</c:v>
                </c:pt>
                <c:pt idx="15">
                  <c:v>0.22608695652173913</c:v>
                </c:pt>
                <c:pt idx="16">
                  <c:v>0.10714285714285714</c:v>
                </c:pt>
                <c:pt idx="17">
                  <c:v>0.25</c:v>
                </c:pt>
                <c:pt idx="18">
                  <c:v>0.6</c:v>
                </c:pt>
                <c:pt idx="19">
                  <c:v>0.375</c:v>
                </c:pt>
                <c:pt idx="20">
                  <c:v>0.2</c:v>
                </c:pt>
                <c:pt idx="21">
                  <c:v>0.29268292682926828</c:v>
                </c:pt>
                <c:pt idx="22">
                  <c:v>0.5</c:v>
                </c:pt>
                <c:pt idx="23">
                  <c:v>0.34615384615384615</c:v>
                </c:pt>
                <c:pt idx="24">
                  <c:v>0.19642857142857142</c:v>
                </c:pt>
                <c:pt idx="25">
                  <c:v>0.30434782608695654</c:v>
                </c:pt>
                <c:pt idx="26">
                  <c:v>0.45</c:v>
                </c:pt>
                <c:pt idx="27">
                  <c:v>6.6666666666666666E-2</c:v>
                </c:pt>
                <c:pt idx="28">
                  <c:v>0.27777777777777779</c:v>
                </c:pt>
                <c:pt idx="29">
                  <c:v>0.42857142857142855</c:v>
                </c:pt>
              </c:numCache>
            </c:numRef>
          </c:val>
        </c:ser>
        <c:ser>
          <c:idx val="1"/>
          <c:order val="1"/>
          <c:tx>
            <c:strRef>
              <c:f>'Q67'!$D$2915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'Q67'!$B$2916:$B$2945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'Q67'!$D$2916:$D$2945</c:f>
              <c:numCache>
                <c:formatCode>0.0%</c:formatCode>
                <c:ptCount val="30"/>
                <c:pt idx="0">
                  <c:v>0.75</c:v>
                </c:pt>
                <c:pt idx="1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0.96199999999999997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'Q67'!$E$2915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'Q67'!$B$2916:$B$2945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'Q67'!$E$2916:$E$2945</c:f>
              <c:numCache>
                <c:formatCode>#,##0.0%</c:formatCode>
                <c:ptCount val="30"/>
                <c:pt idx="0">
                  <c:v>0.875</c:v>
                </c:pt>
                <c:pt idx="1">
                  <c:v>1</c:v>
                </c:pt>
                <c:pt idx="6">
                  <c:v>1</c:v>
                </c:pt>
                <c:pt idx="8">
                  <c:v>0.8571428571428571</c:v>
                </c:pt>
                <c:pt idx="9">
                  <c:v>1</c:v>
                </c:pt>
                <c:pt idx="11">
                  <c:v>0.97142857142857142</c:v>
                </c:pt>
                <c:pt idx="12">
                  <c:v>1</c:v>
                </c:pt>
                <c:pt idx="13">
                  <c:v>0.86363636363636365</c:v>
                </c:pt>
                <c:pt idx="19">
                  <c:v>1</c:v>
                </c:pt>
                <c:pt idx="20">
                  <c:v>1</c:v>
                </c:pt>
                <c:pt idx="24">
                  <c:v>1</c:v>
                </c:pt>
                <c:pt idx="26">
                  <c:v>1</c:v>
                </c:pt>
                <c:pt idx="27">
                  <c:v>0.8571428571428571</c:v>
                </c:pt>
                <c:pt idx="28">
                  <c:v>1</c:v>
                </c:pt>
                <c:pt idx="29">
                  <c:v>0.96296296296296291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1468544"/>
        <c:axId val="181613696"/>
      </c:barChart>
      <c:catAx>
        <c:axId val="1814685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61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61369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6854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86999183920719"/>
          <c:y val="0.92756675929614563"/>
          <c:w val="0.15151532396757991"/>
          <c:h val="4.2253583395269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Other; Participation of pharmacists - comparison between years </a:t>
            </a:r>
          </a:p>
        </c:rich>
      </c:tx>
      <c:layout>
        <c:manualLayout>
          <c:xMode val="edge"/>
          <c:yMode val="edge"/>
          <c:x val="0.22418492525390815"/>
          <c:y val="3.1026252983293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52220785536374E-2"/>
          <c:y val="0.15274463007159947"/>
          <c:w val="0.91032669089056328"/>
          <c:h val="0.52267303102625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'Q67'!$G$2915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'Q67'!$B$2916:$B$2945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'Q67'!$G$2916:$G$2945</c:f>
              <c:numCache>
                <c:formatCode>0.0%</c:formatCode>
                <c:ptCount val="30"/>
                <c:pt idx="0">
                  <c:v>0.25</c:v>
                </c:pt>
                <c:pt idx="1">
                  <c:v>0.2857142857142857</c:v>
                </c:pt>
                <c:pt idx="2">
                  <c:v>0.16666666666666666</c:v>
                </c:pt>
                <c:pt idx="3">
                  <c:v>0.27777777777777779</c:v>
                </c:pt>
                <c:pt idx="4">
                  <c:v>5.128205128205128E-2</c:v>
                </c:pt>
                <c:pt idx="5">
                  <c:v>4.878048780487805E-2</c:v>
                </c:pt>
                <c:pt idx="6">
                  <c:v>0.5</c:v>
                </c:pt>
                <c:pt idx="7">
                  <c:v>0</c:v>
                </c:pt>
                <c:pt idx="8">
                  <c:v>7.8947368421052627E-2</c:v>
                </c:pt>
                <c:pt idx="9">
                  <c:v>0.25</c:v>
                </c:pt>
                <c:pt idx="10">
                  <c:v>0.125</c:v>
                </c:pt>
                <c:pt idx="11">
                  <c:v>0.37755102040816324</c:v>
                </c:pt>
                <c:pt idx="12">
                  <c:v>0.41935483870967744</c:v>
                </c:pt>
                <c:pt idx="13">
                  <c:v>0.14893617021276595</c:v>
                </c:pt>
                <c:pt idx="14">
                  <c:v>0.32142857142857145</c:v>
                </c:pt>
                <c:pt idx="15">
                  <c:v>0.2</c:v>
                </c:pt>
                <c:pt idx="16">
                  <c:v>3.5714285714285712E-2</c:v>
                </c:pt>
                <c:pt idx="17">
                  <c:v>0.25</c:v>
                </c:pt>
                <c:pt idx="18">
                  <c:v>0.6</c:v>
                </c:pt>
                <c:pt idx="19">
                  <c:v>0.5</c:v>
                </c:pt>
                <c:pt idx="20">
                  <c:v>0.13333333333333333</c:v>
                </c:pt>
                <c:pt idx="21">
                  <c:v>0.12195121951219512</c:v>
                </c:pt>
                <c:pt idx="22">
                  <c:v>0.30769230769230771</c:v>
                </c:pt>
                <c:pt idx="23">
                  <c:v>0.19230769230769232</c:v>
                </c:pt>
                <c:pt idx="24">
                  <c:v>5.3571428571428568E-2</c:v>
                </c:pt>
                <c:pt idx="25">
                  <c:v>0.13043478260869565</c:v>
                </c:pt>
                <c:pt idx="26">
                  <c:v>0.31666666666666665</c:v>
                </c:pt>
                <c:pt idx="27">
                  <c:v>6.6666666666666666E-2</c:v>
                </c:pt>
                <c:pt idx="28">
                  <c:v>0.22222222222222221</c:v>
                </c:pt>
                <c:pt idx="29">
                  <c:v>0.42857142857142855</c:v>
                </c:pt>
              </c:numCache>
            </c:numRef>
          </c:val>
        </c:ser>
        <c:ser>
          <c:idx val="1"/>
          <c:order val="1"/>
          <c:tx>
            <c:strRef>
              <c:f>'Q67'!$H$2915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'Q67'!$B$2916:$B$2945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'Q67'!$H$2916:$H$2945</c:f>
              <c:numCache>
                <c:formatCode>0.0%</c:formatCode>
                <c:ptCount val="30"/>
                <c:pt idx="0">
                  <c:v>0.91700000000000004</c:v>
                </c:pt>
                <c:pt idx="1">
                  <c:v>1</c:v>
                </c:pt>
                <c:pt idx="4">
                  <c:v>0.66700000000000004</c:v>
                </c:pt>
                <c:pt idx="5">
                  <c:v>0.47599999999999998</c:v>
                </c:pt>
                <c:pt idx="6">
                  <c:v>0</c:v>
                </c:pt>
                <c:pt idx="7">
                  <c:v>0</c:v>
                </c:pt>
                <c:pt idx="8">
                  <c:v>0.4</c:v>
                </c:pt>
                <c:pt idx="9">
                  <c:v>1</c:v>
                </c:pt>
                <c:pt idx="11">
                  <c:v>0.84599999999999997</c:v>
                </c:pt>
                <c:pt idx="12">
                  <c:v>0.66700000000000004</c:v>
                </c:pt>
                <c:pt idx="13">
                  <c:v>0.308</c:v>
                </c:pt>
                <c:pt idx="14">
                  <c:v>0.7</c:v>
                </c:pt>
                <c:pt idx="17">
                  <c:v>0.66700000000000004</c:v>
                </c:pt>
                <c:pt idx="18">
                  <c:v>1</c:v>
                </c:pt>
                <c:pt idx="19">
                  <c:v>0.84199999999999997</c:v>
                </c:pt>
                <c:pt idx="20">
                  <c:v>1</c:v>
                </c:pt>
                <c:pt idx="21">
                  <c:v>0.33300000000000002</c:v>
                </c:pt>
                <c:pt idx="24">
                  <c:v>0.46899999999999997</c:v>
                </c:pt>
                <c:pt idx="25">
                  <c:v>0.5</c:v>
                </c:pt>
                <c:pt idx="28">
                  <c:v>0.875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'Q67'!$I$2915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'Q67'!$B$2916:$B$2945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'Q67'!$I$2916:$I$2945</c:f>
              <c:numCache>
                <c:formatCode>#,##0.0%</c:formatCode>
                <c:ptCount val="30"/>
                <c:pt idx="0">
                  <c:v>1</c:v>
                </c:pt>
                <c:pt idx="1">
                  <c:v>0.55555555555555558</c:v>
                </c:pt>
                <c:pt idx="6">
                  <c:v>0.5</c:v>
                </c:pt>
                <c:pt idx="8">
                  <c:v>1</c:v>
                </c:pt>
                <c:pt idx="9">
                  <c:v>0.89655172413793105</c:v>
                </c:pt>
                <c:pt idx="11">
                  <c:v>0.82857142857142863</c:v>
                </c:pt>
                <c:pt idx="12">
                  <c:v>1</c:v>
                </c:pt>
                <c:pt idx="13">
                  <c:v>0.5</c:v>
                </c:pt>
                <c:pt idx="19">
                  <c:v>0.95652173913043481</c:v>
                </c:pt>
                <c:pt idx="20">
                  <c:v>1</c:v>
                </c:pt>
                <c:pt idx="24">
                  <c:v>0.5</c:v>
                </c:pt>
                <c:pt idx="26">
                  <c:v>0.5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1656192"/>
        <c:axId val="181662080"/>
      </c:barChart>
      <c:catAx>
        <c:axId val="1816561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66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66208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65619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70023419203749"/>
          <c:y val="0.92756675929614563"/>
          <c:w val="0.1522248243559719"/>
          <c:h val="4.2253583395269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and therapeutics; Existence in the hospital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'Q67'!$B$44:$B$73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'Q67'!$D$44:$D$73</c:f>
              <c:numCache>
                <c:formatCode>0.0%</c:formatCode>
                <c:ptCount val="30"/>
                <c:pt idx="0">
                  <c:v>3.4126163391933813E-2</c:v>
                </c:pt>
                <c:pt idx="1">
                  <c:v>3.5160289555325748E-2</c:v>
                </c:pt>
                <c:pt idx="2">
                  <c:v>5.170630816959669E-3</c:v>
                </c:pt>
                <c:pt idx="3">
                  <c:v>5.5842812823164424E-2</c:v>
                </c:pt>
                <c:pt idx="4">
                  <c:v>3.7228541882109618E-2</c:v>
                </c:pt>
                <c:pt idx="5">
                  <c:v>3.8262668045501554E-2</c:v>
                </c:pt>
                <c:pt idx="6">
                  <c:v>6.2047569803516025E-3</c:v>
                </c:pt>
                <c:pt idx="7">
                  <c:v>1.0341261633919338E-2</c:v>
                </c:pt>
                <c:pt idx="8">
                  <c:v>3.6194415718717683E-2</c:v>
                </c:pt>
                <c:pt idx="9">
                  <c:v>1.9648397104446741E-2</c:v>
                </c:pt>
                <c:pt idx="10">
                  <c:v>1.0341261633919338E-2</c:v>
                </c:pt>
                <c:pt idx="11">
                  <c:v>9.6173733195449848E-2</c:v>
                </c:pt>
                <c:pt idx="12">
                  <c:v>2.7921406411582212E-2</c:v>
                </c:pt>
                <c:pt idx="13">
                  <c:v>4.6535677352637021E-2</c:v>
                </c:pt>
                <c:pt idx="14">
                  <c:v>2.688728024819028E-2</c:v>
                </c:pt>
                <c:pt idx="15">
                  <c:v>0.10237849017580145</c:v>
                </c:pt>
                <c:pt idx="16">
                  <c:v>2.688728024819028E-2</c:v>
                </c:pt>
                <c:pt idx="17">
                  <c:v>3.1023784901758012E-3</c:v>
                </c:pt>
                <c:pt idx="18">
                  <c:v>5.170630816959669E-3</c:v>
                </c:pt>
                <c:pt idx="19">
                  <c:v>6.2047569803516025E-3</c:v>
                </c:pt>
                <c:pt idx="20">
                  <c:v>1.4477766287487074E-2</c:v>
                </c:pt>
                <c:pt idx="21">
                  <c:v>3.8262668045501554E-2</c:v>
                </c:pt>
                <c:pt idx="22">
                  <c:v>2.688728024819028E-2</c:v>
                </c:pt>
                <c:pt idx="23">
                  <c:v>2.1716649431230611E-2</c:v>
                </c:pt>
                <c:pt idx="24">
                  <c:v>4.8603929679420892E-2</c:v>
                </c:pt>
                <c:pt idx="25">
                  <c:v>1.9648397104446741E-2</c:v>
                </c:pt>
                <c:pt idx="26">
                  <c:v>6.1013443640124093E-2</c:v>
                </c:pt>
                <c:pt idx="27">
                  <c:v>1.4477766287487074E-2</c:v>
                </c:pt>
                <c:pt idx="28">
                  <c:v>1.8614270941054809E-2</c:v>
                </c:pt>
                <c:pt idx="29">
                  <c:v>1.4477766287487074E-2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'Q67'!$B$44:$B$73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'Q67'!$F$44:$F$73</c:f>
              <c:numCache>
                <c:formatCode>0.0%</c:formatCode>
                <c:ptCount val="30"/>
                <c:pt idx="0">
                  <c:v>3.1023784901758012E-3</c:v>
                </c:pt>
                <c:pt idx="1">
                  <c:v>1.0341261633919339E-3</c:v>
                </c:pt>
                <c:pt idx="2">
                  <c:v>1.0341261633919339E-3</c:v>
                </c:pt>
                <c:pt idx="3">
                  <c:v>0</c:v>
                </c:pt>
                <c:pt idx="4">
                  <c:v>3.1023784901758012E-3</c:v>
                </c:pt>
                <c:pt idx="5">
                  <c:v>4.1365046535677356E-3</c:v>
                </c:pt>
                <c:pt idx="6">
                  <c:v>0</c:v>
                </c:pt>
                <c:pt idx="7">
                  <c:v>8.2730093071354711E-3</c:v>
                </c:pt>
                <c:pt idx="8">
                  <c:v>3.1023784901758012E-3</c:v>
                </c:pt>
                <c:pt idx="9">
                  <c:v>1.0341261633919339E-3</c:v>
                </c:pt>
                <c:pt idx="10">
                  <c:v>6.2047569803516025E-3</c:v>
                </c:pt>
                <c:pt idx="11">
                  <c:v>5.170630816959669E-3</c:v>
                </c:pt>
                <c:pt idx="12">
                  <c:v>4.1365046535677356E-3</c:v>
                </c:pt>
                <c:pt idx="13">
                  <c:v>2.0682523267838678E-3</c:v>
                </c:pt>
                <c:pt idx="14">
                  <c:v>2.0682523267838678E-3</c:v>
                </c:pt>
                <c:pt idx="15">
                  <c:v>1.6546018614270942E-2</c:v>
                </c:pt>
                <c:pt idx="16">
                  <c:v>2.0682523267838678E-3</c:v>
                </c:pt>
                <c:pt idx="17">
                  <c:v>1.0341261633919339E-3</c:v>
                </c:pt>
                <c:pt idx="18">
                  <c:v>0</c:v>
                </c:pt>
                <c:pt idx="19">
                  <c:v>2.0682523267838678E-3</c:v>
                </c:pt>
                <c:pt idx="20">
                  <c:v>1.0341261633919339E-3</c:v>
                </c:pt>
                <c:pt idx="21">
                  <c:v>4.1365046535677356E-3</c:v>
                </c:pt>
                <c:pt idx="22">
                  <c:v>0</c:v>
                </c:pt>
                <c:pt idx="23">
                  <c:v>5.170630816959669E-3</c:v>
                </c:pt>
                <c:pt idx="24">
                  <c:v>9.3071354705274046E-3</c:v>
                </c:pt>
                <c:pt idx="25">
                  <c:v>4.1365046535677356E-3</c:v>
                </c:pt>
                <c:pt idx="26">
                  <c:v>1.0341261633919339E-3</c:v>
                </c:pt>
                <c:pt idx="27">
                  <c:v>1.0341261633919339E-3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1715712"/>
        <c:axId val="181717248"/>
      </c:barChart>
      <c:catAx>
        <c:axId val="1817157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71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71724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71571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Drug and therapeutics; Participation of pharmacists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'Q67'!$B$81:$B$110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'Q67'!$D$81:$D$110</c:f>
              <c:numCache>
                <c:formatCode>0.0%</c:formatCode>
                <c:ptCount val="30"/>
                <c:pt idx="0">
                  <c:v>3.4126163391933813E-2</c:v>
                </c:pt>
                <c:pt idx="1">
                  <c:v>3.4126163391933813E-2</c:v>
                </c:pt>
                <c:pt idx="2">
                  <c:v>5.170630816959669E-3</c:v>
                </c:pt>
                <c:pt idx="3">
                  <c:v>5.170630816959669E-2</c:v>
                </c:pt>
                <c:pt idx="4">
                  <c:v>3.7228541882109618E-2</c:v>
                </c:pt>
                <c:pt idx="5">
                  <c:v>3.6194415718717683E-2</c:v>
                </c:pt>
                <c:pt idx="6">
                  <c:v>6.2047569803516025E-3</c:v>
                </c:pt>
                <c:pt idx="7">
                  <c:v>1.0341261633919338E-2</c:v>
                </c:pt>
                <c:pt idx="8">
                  <c:v>3.6194415718717683E-2</c:v>
                </c:pt>
                <c:pt idx="9">
                  <c:v>1.9648397104446741E-2</c:v>
                </c:pt>
                <c:pt idx="10">
                  <c:v>9.3071354705274046E-3</c:v>
                </c:pt>
                <c:pt idx="11">
                  <c:v>9.5139607032057913E-2</c:v>
                </c:pt>
                <c:pt idx="12">
                  <c:v>2.688728024819028E-2</c:v>
                </c:pt>
                <c:pt idx="13">
                  <c:v>4.5501551189245086E-2</c:v>
                </c:pt>
                <c:pt idx="14">
                  <c:v>2.688728024819028E-2</c:v>
                </c:pt>
                <c:pt idx="15">
                  <c:v>9.8241985522233718E-2</c:v>
                </c:pt>
                <c:pt idx="16">
                  <c:v>2.2750775594622543E-2</c:v>
                </c:pt>
                <c:pt idx="17">
                  <c:v>3.1023784901758012E-3</c:v>
                </c:pt>
                <c:pt idx="18">
                  <c:v>5.170630816959669E-3</c:v>
                </c:pt>
                <c:pt idx="19">
                  <c:v>6.2047569803516025E-3</c:v>
                </c:pt>
                <c:pt idx="20">
                  <c:v>1.344364012409514E-2</c:v>
                </c:pt>
                <c:pt idx="21">
                  <c:v>3.4126163391933813E-2</c:v>
                </c:pt>
                <c:pt idx="22">
                  <c:v>2.3784901758014478E-2</c:v>
                </c:pt>
                <c:pt idx="23">
                  <c:v>2.1716649431230611E-2</c:v>
                </c:pt>
                <c:pt idx="24">
                  <c:v>4.5501551189245086E-2</c:v>
                </c:pt>
                <c:pt idx="25">
                  <c:v>1.6546018614270942E-2</c:v>
                </c:pt>
                <c:pt idx="26">
                  <c:v>6.1013443640124093E-2</c:v>
                </c:pt>
                <c:pt idx="27">
                  <c:v>1.344364012409514E-2</c:v>
                </c:pt>
                <c:pt idx="28">
                  <c:v>1.6546018614270942E-2</c:v>
                </c:pt>
                <c:pt idx="29">
                  <c:v>1.344364012409514E-2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'Q67'!$B$81:$B$110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'Q67'!$F$81:$F$110</c:f>
              <c:numCache>
                <c:formatCode>0.0%</c:formatCode>
                <c:ptCount val="30"/>
                <c:pt idx="0">
                  <c:v>3.1023784901758012E-3</c:v>
                </c:pt>
                <c:pt idx="1">
                  <c:v>2.0682523267838678E-3</c:v>
                </c:pt>
                <c:pt idx="2">
                  <c:v>1.0341261633919339E-3</c:v>
                </c:pt>
                <c:pt idx="3">
                  <c:v>4.1365046535677356E-3</c:v>
                </c:pt>
                <c:pt idx="4">
                  <c:v>3.1023784901758012E-3</c:v>
                </c:pt>
                <c:pt idx="5">
                  <c:v>6.2047569803516025E-3</c:v>
                </c:pt>
                <c:pt idx="6">
                  <c:v>0</c:v>
                </c:pt>
                <c:pt idx="7">
                  <c:v>8.2730093071354711E-3</c:v>
                </c:pt>
                <c:pt idx="8">
                  <c:v>3.1023784901758012E-3</c:v>
                </c:pt>
                <c:pt idx="9">
                  <c:v>1.0341261633919339E-3</c:v>
                </c:pt>
                <c:pt idx="10">
                  <c:v>7.2388831437435368E-3</c:v>
                </c:pt>
                <c:pt idx="11">
                  <c:v>6.2047569803516025E-3</c:v>
                </c:pt>
                <c:pt idx="12">
                  <c:v>5.170630816959669E-3</c:v>
                </c:pt>
                <c:pt idx="13">
                  <c:v>3.1023784901758012E-3</c:v>
                </c:pt>
                <c:pt idx="14">
                  <c:v>2.0682523267838678E-3</c:v>
                </c:pt>
                <c:pt idx="15">
                  <c:v>2.0682523267838676E-2</c:v>
                </c:pt>
                <c:pt idx="16">
                  <c:v>6.2047569803516025E-3</c:v>
                </c:pt>
                <c:pt idx="17">
                  <c:v>1.0341261633919339E-3</c:v>
                </c:pt>
                <c:pt idx="18">
                  <c:v>0</c:v>
                </c:pt>
                <c:pt idx="19">
                  <c:v>2.0682523267838678E-3</c:v>
                </c:pt>
                <c:pt idx="20">
                  <c:v>2.0682523267838678E-3</c:v>
                </c:pt>
                <c:pt idx="21">
                  <c:v>8.2730093071354711E-3</c:v>
                </c:pt>
                <c:pt idx="22">
                  <c:v>3.1023784901758012E-3</c:v>
                </c:pt>
                <c:pt idx="23">
                  <c:v>5.170630816959669E-3</c:v>
                </c:pt>
                <c:pt idx="24">
                  <c:v>1.2409513960703205E-2</c:v>
                </c:pt>
                <c:pt idx="25">
                  <c:v>7.2388831437435368E-3</c:v>
                </c:pt>
                <c:pt idx="26">
                  <c:v>1.0341261633919339E-3</c:v>
                </c:pt>
                <c:pt idx="27">
                  <c:v>2.0682523267838678E-3</c:v>
                </c:pt>
                <c:pt idx="28">
                  <c:v>2.0682523267838678E-3</c:v>
                </c:pt>
                <c:pt idx="29">
                  <c:v>1.0341261633919339E-3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1894144"/>
        <c:axId val="181908224"/>
      </c:barChart>
      <c:catAx>
        <c:axId val="1818941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0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9082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89414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Other; participation of pharmacists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'Q67'!$B$2816:$B$2845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'Q67'!$D$2816:$D$2845</c:f>
              <c:numCache>
                <c:formatCode>0.0%</c:formatCode>
                <c:ptCount val="30"/>
                <c:pt idx="0">
                  <c:v>9.3071354705274046E-3</c:v>
                </c:pt>
                <c:pt idx="1">
                  <c:v>1.0341261633919338E-2</c:v>
                </c:pt>
                <c:pt idx="2">
                  <c:v>1.0341261633919339E-3</c:v>
                </c:pt>
                <c:pt idx="3">
                  <c:v>1.5511892450879007E-2</c:v>
                </c:pt>
                <c:pt idx="4">
                  <c:v>2.0682523267838678E-3</c:v>
                </c:pt>
                <c:pt idx="5">
                  <c:v>2.0682523267838678E-3</c:v>
                </c:pt>
                <c:pt idx="6">
                  <c:v>3.1023784901758012E-3</c:v>
                </c:pt>
                <c:pt idx="7">
                  <c:v>0</c:v>
                </c:pt>
                <c:pt idx="8">
                  <c:v>3.1023784901758012E-3</c:v>
                </c:pt>
                <c:pt idx="9">
                  <c:v>5.170630816959669E-3</c:v>
                </c:pt>
                <c:pt idx="10">
                  <c:v>2.0682523267838678E-3</c:v>
                </c:pt>
                <c:pt idx="11">
                  <c:v>3.8262668045501554E-2</c:v>
                </c:pt>
                <c:pt idx="12">
                  <c:v>1.344364012409514E-2</c:v>
                </c:pt>
                <c:pt idx="13">
                  <c:v>7.2388831437435368E-3</c:v>
                </c:pt>
                <c:pt idx="14">
                  <c:v>9.3071354705274046E-3</c:v>
                </c:pt>
                <c:pt idx="15">
                  <c:v>2.3784901758014478E-2</c:v>
                </c:pt>
                <c:pt idx="16">
                  <c:v>1.0341261633919339E-3</c:v>
                </c:pt>
                <c:pt idx="17">
                  <c:v>1.0341261633919339E-3</c:v>
                </c:pt>
                <c:pt idx="18">
                  <c:v>3.1023784901758012E-3</c:v>
                </c:pt>
                <c:pt idx="19">
                  <c:v>4.1365046535677356E-3</c:v>
                </c:pt>
                <c:pt idx="20">
                  <c:v>2.0682523267838678E-3</c:v>
                </c:pt>
                <c:pt idx="21">
                  <c:v>5.170630816959669E-3</c:v>
                </c:pt>
                <c:pt idx="22">
                  <c:v>8.2730093071354711E-3</c:v>
                </c:pt>
                <c:pt idx="23">
                  <c:v>5.170630816959669E-3</c:v>
                </c:pt>
                <c:pt idx="24">
                  <c:v>3.1023784901758012E-3</c:v>
                </c:pt>
                <c:pt idx="25">
                  <c:v>3.1023784901758012E-3</c:v>
                </c:pt>
                <c:pt idx="26">
                  <c:v>1.9648397104446741E-2</c:v>
                </c:pt>
                <c:pt idx="27">
                  <c:v>1.0341261633919339E-3</c:v>
                </c:pt>
                <c:pt idx="28">
                  <c:v>4.1365046535677356E-3</c:v>
                </c:pt>
                <c:pt idx="29">
                  <c:v>6.2047569803516025E-3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'Q67'!$B$2816:$B$2845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'Q67'!$F$2816:$F$2845</c:f>
              <c:numCache>
                <c:formatCode>0.0%</c:formatCode>
                <c:ptCount val="30"/>
                <c:pt idx="0">
                  <c:v>2.7921406411582212E-2</c:v>
                </c:pt>
                <c:pt idx="1">
                  <c:v>2.5853154084798345E-2</c:v>
                </c:pt>
                <c:pt idx="2">
                  <c:v>5.170630816959669E-3</c:v>
                </c:pt>
                <c:pt idx="3">
                  <c:v>4.0330920372285417E-2</c:v>
                </c:pt>
                <c:pt idx="4">
                  <c:v>3.8262668045501554E-2</c:v>
                </c:pt>
                <c:pt idx="5">
                  <c:v>4.0330920372285417E-2</c:v>
                </c:pt>
                <c:pt idx="6">
                  <c:v>3.1023784901758012E-3</c:v>
                </c:pt>
                <c:pt idx="7">
                  <c:v>1.8614270941054809E-2</c:v>
                </c:pt>
                <c:pt idx="8">
                  <c:v>3.6194415718717683E-2</c:v>
                </c:pt>
                <c:pt idx="9">
                  <c:v>1.5511892450879007E-2</c:v>
                </c:pt>
                <c:pt idx="10">
                  <c:v>1.4477766287487074E-2</c:v>
                </c:pt>
                <c:pt idx="11">
                  <c:v>6.3081695966907964E-2</c:v>
                </c:pt>
                <c:pt idx="12">
                  <c:v>1.8614270941054809E-2</c:v>
                </c:pt>
                <c:pt idx="13">
                  <c:v>4.1365046535677352E-2</c:v>
                </c:pt>
                <c:pt idx="14">
                  <c:v>1.9648397104446741E-2</c:v>
                </c:pt>
                <c:pt idx="15">
                  <c:v>9.5139607032057913E-2</c:v>
                </c:pt>
                <c:pt idx="16">
                  <c:v>2.7921406411582212E-2</c:v>
                </c:pt>
                <c:pt idx="17">
                  <c:v>3.1023784901758012E-3</c:v>
                </c:pt>
                <c:pt idx="18">
                  <c:v>2.0682523267838678E-3</c:v>
                </c:pt>
                <c:pt idx="19">
                  <c:v>4.1365046535677356E-3</c:v>
                </c:pt>
                <c:pt idx="20">
                  <c:v>1.344364012409514E-2</c:v>
                </c:pt>
                <c:pt idx="21">
                  <c:v>3.7228541882109618E-2</c:v>
                </c:pt>
                <c:pt idx="22">
                  <c:v>1.8614270941054809E-2</c:v>
                </c:pt>
                <c:pt idx="23">
                  <c:v>2.1716649431230611E-2</c:v>
                </c:pt>
                <c:pt idx="24">
                  <c:v>5.4808686659772489E-2</c:v>
                </c:pt>
                <c:pt idx="25">
                  <c:v>2.0682523267838676E-2</c:v>
                </c:pt>
                <c:pt idx="26">
                  <c:v>4.2399172699069287E-2</c:v>
                </c:pt>
                <c:pt idx="27">
                  <c:v>1.4477766287487074E-2</c:v>
                </c:pt>
                <c:pt idx="28">
                  <c:v>1.4477766287487074E-2</c:v>
                </c:pt>
                <c:pt idx="29">
                  <c:v>8.2730093071354711E-3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105024"/>
        <c:axId val="183106560"/>
      </c:barChart>
      <c:catAx>
        <c:axId val="18310502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10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10656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10502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Other; existence in the hospital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'Q67'!$B$2778:$B$2807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'Q67'!$D$2778:$D$2807</c:f>
              <c:numCache>
                <c:formatCode>0.0%</c:formatCode>
                <c:ptCount val="30"/>
                <c:pt idx="0">
                  <c:v>1.1375387797311272E-2</c:v>
                </c:pt>
                <c:pt idx="1">
                  <c:v>1.2409513960703205E-2</c:v>
                </c:pt>
                <c:pt idx="2">
                  <c:v>3.1023784901758012E-3</c:v>
                </c:pt>
                <c:pt idx="3">
                  <c:v>2.0682523267838676E-2</c:v>
                </c:pt>
                <c:pt idx="4">
                  <c:v>6.2047569803516025E-3</c:v>
                </c:pt>
                <c:pt idx="5">
                  <c:v>9.3071354705274046E-3</c:v>
                </c:pt>
                <c:pt idx="6">
                  <c:v>5.170630816959669E-3</c:v>
                </c:pt>
                <c:pt idx="7">
                  <c:v>2.0682523267838678E-3</c:v>
                </c:pt>
                <c:pt idx="8">
                  <c:v>5.170630816959669E-3</c:v>
                </c:pt>
                <c:pt idx="9">
                  <c:v>5.170630816959669E-3</c:v>
                </c:pt>
                <c:pt idx="10">
                  <c:v>2.0682523267838678E-3</c:v>
                </c:pt>
                <c:pt idx="11">
                  <c:v>4.6535677352637021E-2</c:v>
                </c:pt>
                <c:pt idx="12">
                  <c:v>2.1716649431230611E-2</c:v>
                </c:pt>
                <c:pt idx="13">
                  <c:v>1.0341261633919338E-2</c:v>
                </c:pt>
                <c:pt idx="14">
                  <c:v>1.2409513960703205E-2</c:v>
                </c:pt>
                <c:pt idx="15">
                  <c:v>2.688728024819028E-2</c:v>
                </c:pt>
                <c:pt idx="16">
                  <c:v>3.1023784901758012E-3</c:v>
                </c:pt>
                <c:pt idx="17">
                  <c:v>1.0341261633919339E-3</c:v>
                </c:pt>
                <c:pt idx="18">
                  <c:v>3.1023784901758012E-3</c:v>
                </c:pt>
                <c:pt idx="19">
                  <c:v>3.1023784901758012E-3</c:v>
                </c:pt>
                <c:pt idx="20">
                  <c:v>3.1023784901758012E-3</c:v>
                </c:pt>
                <c:pt idx="21">
                  <c:v>1.2409513960703205E-2</c:v>
                </c:pt>
                <c:pt idx="22">
                  <c:v>1.344364012409514E-2</c:v>
                </c:pt>
                <c:pt idx="23">
                  <c:v>9.3071354705274046E-3</c:v>
                </c:pt>
                <c:pt idx="24">
                  <c:v>1.1375387797311272E-2</c:v>
                </c:pt>
                <c:pt idx="25">
                  <c:v>7.2388831437435368E-3</c:v>
                </c:pt>
                <c:pt idx="26">
                  <c:v>2.7921406411582212E-2</c:v>
                </c:pt>
                <c:pt idx="27">
                  <c:v>1.0341261633919339E-3</c:v>
                </c:pt>
                <c:pt idx="28">
                  <c:v>5.170630816959669E-3</c:v>
                </c:pt>
                <c:pt idx="29">
                  <c:v>6.2047569803516025E-3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'Q67'!$B$2778:$B$2807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'Q67'!$F$2778:$F$2807</c:f>
              <c:numCache>
                <c:formatCode>0.0%</c:formatCode>
                <c:ptCount val="30"/>
                <c:pt idx="0">
                  <c:v>2.5853154084798345E-2</c:v>
                </c:pt>
                <c:pt idx="1">
                  <c:v>2.3784901758014478E-2</c:v>
                </c:pt>
                <c:pt idx="2">
                  <c:v>3.1023784901758012E-3</c:v>
                </c:pt>
                <c:pt idx="3">
                  <c:v>3.5160289555325748E-2</c:v>
                </c:pt>
                <c:pt idx="4">
                  <c:v>3.4126163391933813E-2</c:v>
                </c:pt>
                <c:pt idx="5">
                  <c:v>3.3092037228541885E-2</c:v>
                </c:pt>
                <c:pt idx="6">
                  <c:v>1.0341261633919339E-3</c:v>
                </c:pt>
                <c:pt idx="7">
                  <c:v>1.6546018614270942E-2</c:v>
                </c:pt>
                <c:pt idx="8">
                  <c:v>3.4126163391933813E-2</c:v>
                </c:pt>
                <c:pt idx="9">
                  <c:v>1.5511892450879007E-2</c:v>
                </c:pt>
                <c:pt idx="10">
                  <c:v>1.4477766287487074E-2</c:v>
                </c:pt>
                <c:pt idx="11">
                  <c:v>5.4808686659772489E-2</c:v>
                </c:pt>
                <c:pt idx="12">
                  <c:v>1.0341261633919338E-2</c:v>
                </c:pt>
                <c:pt idx="13">
                  <c:v>3.8262668045501554E-2</c:v>
                </c:pt>
                <c:pt idx="14">
                  <c:v>1.6546018614270942E-2</c:v>
                </c:pt>
                <c:pt idx="15">
                  <c:v>9.2037228541882107E-2</c:v>
                </c:pt>
                <c:pt idx="16">
                  <c:v>2.5853154084798345E-2</c:v>
                </c:pt>
                <c:pt idx="17">
                  <c:v>3.1023784901758012E-3</c:v>
                </c:pt>
                <c:pt idx="18">
                  <c:v>2.0682523267838678E-3</c:v>
                </c:pt>
                <c:pt idx="19">
                  <c:v>5.170630816959669E-3</c:v>
                </c:pt>
                <c:pt idx="20">
                  <c:v>1.2409513960703205E-2</c:v>
                </c:pt>
                <c:pt idx="21">
                  <c:v>2.9989658738366079E-2</c:v>
                </c:pt>
                <c:pt idx="22">
                  <c:v>1.344364012409514E-2</c:v>
                </c:pt>
                <c:pt idx="23">
                  <c:v>1.7580144777662874E-2</c:v>
                </c:pt>
                <c:pt idx="24">
                  <c:v>4.6535677352637021E-2</c:v>
                </c:pt>
                <c:pt idx="25">
                  <c:v>1.6546018614270942E-2</c:v>
                </c:pt>
                <c:pt idx="26">
                  <c:v>3.4126163391933813E-2</c:v>
                </c:pt>
                <c:pt idx="27">
                  <c:v>1.4477766287487074E-2</c:v>
                </c:pt>
                <c:pt idx="28">
                  <c:v>1.344364012409514E-2</c:v>
                </c:pt>
                <c:pt idx="29">
                  <c:v>8.2730093071354711E-3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156736"/>
        <c:axId val="183158272"/>
      </c:barChart>
      <c:catAx>
        <c:axId val="1831567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15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1582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15673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Risk management; participation of pharmacists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'Q67'!$B$2567:$B$2596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'Q67'!$D$2567:$D$2596</c:f>
              <c:numCache>
                <c:formatCode>0.0%</c:formatCode>
                <c:ptCount val="30"/>
                <c:pt idx="0">
                  <c:v>1.1375387797311272E-2</c:v>
                </c:pt>
                <c:pt idx="1">
                  <c:v>1.6546018614270942E-2</c:v>
                </c:pt>
                <c:pt idx="2">
                  <c:v>2.0682523267838678E-3</c:v>
                </c:pt>
                <c:pt idx="3">
                  <c:v>2.0682523267838678E-3</c:v>
                </c:pt>
                <c:pt idx="4">
                  <c:v>3.1023784901758012E-3</c:v>
                </c:pt>
                <c:pt idx="5">
                  <c:v>2.0682523267838678E-3</c:v>
                </c:pt>
                <c:pt idx="6">
                  <c:v>5.170630816959669E-3</c:v>
                </c:pt>
                <c:pt idx="7">
                  <c:v>0</c:v>
                </c:pt>
                <c:pt idx="8">
                  <c:v>4.1365046535677356E-3</c:v>
                </c:pt>
                <c:pt idx="9">
                  <c:v>1.8614270941054809E-2</c:v>
                </c:pt>
                <c:pt idx="10">
                  <c:v>0</c:v>
                </c:pt>
                <c:pt idx="11">
                  <c:v>4.6535677352637021E-2</c:v>
                </c:pt>
                <c:pt idx="12">
                  <c:v>1.2409513960703205E-2</c:v>
                </c:pt>
                <c:pt idx="13">
                  <c:v>2.0682523267838678E-3</c:v>
                </c:pt>
                <c:pt idx="14">
                  <c:v>2.0682523267838676E-2</c:v>
                </c:pt>
                <c:pt idx="15">
                  <c:v>6.2047569803516028E-2</c:v>
                </c:pt>
                <c:pt idx="16">
                  <c:v>0</c:v>
                </c:pt>
                <c:pt idx="17">
                  <c:v>1.0341261633919339E-3</c:v>
                </c:pt>
                <c:pt idx="18">
                  <c:v>4.1365046535677356E-3</c:v>
                </c:pt>
                <c:pt idx="19">
                  <c:v>5.170630816959669E-3</c:v>
                </c:pt>
                <c:pt idx="20">
                  <c:v>3.1023784901758012E-3</c:v>
                </c:pt>
                <c:pt idx="21">
                  <c:v>2.0682523267838678E-3</c:v>
                </c:pt>
                <c:pt idx="22">
                  <c:v>1.4477766287487074E-2</c:v>
                </c:pt>
                <c:pt idx="23">
                  <c:v>2.0682523267838678E-3</c:v>
                </c:pt>
                <c:pt idx="24">
                  <c:v>0</c:v>
                </c:pt>
                <c:pt idx="25">
                  <c:v>2.0682523267838678E-3</c:v>
                </c:pt>
                <c:pt idx="26">
                  <c:v>2.688728024819028E-2</c:v>
                </c:pt>
                <c:pt idx="27">
                  <c:v>4.1365046535677356E-3</c:v>
                </c:pt>
                <c:pt idx="28">
                  <c:v>5.170630816959669E-3</c:v>
                </c:pt>
                <c:pt idx="29">
                  <c:v>1.344364012409514E-2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'Q67'!$B$2567:$B$2596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'Q67'!$F$2567:$F$2596</c:f>
              <c:numCache>
                <c:formatCode>0.0%</c:formatCode>
                <c:ptCount val="30"/>
                <c:pt idx="0">
                  <c:v>2.5853154084798345E-2</c:v>
                </c:pt>
                <c:pt idx="1">
                  <c:v>1.9648397104446741E-2</c:v>
                </c:pt>
                <c:pt idx="2">
                  <c:v>4.1365046535677356E-3</c:v>
                </c:pt>
                <c:pt idx="3">
                  <c:v>5.3774560496380561E-2</c:v>
                </c:pt>
                <c:pt idx="4">
                  <c:v>3.7228541882109618E-2</c:v>
                </c:pt>
                <c:pt idx="5">
                  <c:v>4.0330920372285417E-2</c:v>
                </c:pt>
                <c:pt idx="6">
                  <c:v>1.0341261633919339E-3</c:v>
                </c:pt>
                <c:pt idx="7">
                  <c:v>1.8614270941054809E-2</c:v>
                </c:pt>
                <c:pt idx="8">
                  <c:v>3.5160289555325748E-2</c:v>
                </c:pt>
                <c:pt idx="9">
                  <c:v>2.0682523267838678E-3</c:v>
                </c:pt>
                <c:pt idx="10">
                  <c:v>1.6546018614270942E-2</c:v>
                </c:pt>
                <c:pt idx="11">
                  <c:v>5.4808686659772489E-2</c:v>
                </c:pt>
                <c:pt idx="12">
                  <c:v>1.9648397104446741E-2</c:v>
                </c:pt>
                <c:pt idx="13">
                  <c:v>4.6535677352637021E-2</c:v>
                </c:pt>
                <c:pt idx="14">
                  <c:v>8.2730093071354711E-3</c:v>
                </c:pt>
                <c:pt idx="15">
                  <c:v>5.6876938986556359E-2</c:v>
                </c:pt>
                <c:pt idx="16">
                  <c:v>2.8955532574974147E-2</c:v>
                </c:pt>
                <c:pt idx="17">
                  <c:v>3.1023784901758012E-3</c:v>
                </c:pt>
                <c:pt idx="18">
                  <c:v>1.0341261633919339E-3</c:v>
                </c:pt>
                <c:pt idx="19">
                  <c:v>3.1023784901758012E-3</c:v>
                </c:pt>
                <c:pt idx="20">
                  <c:v>1.2409513960703205E-2</c:v>
                </c:pt>
                <c:pt idx="21">
                  <c:v>4.0330920372285417E-2</c:v>
                </c:pt>
                <c:pt idx="22">
                  <c:v>1.2409513960703205E-2</c:v>
                </c:pt>
                <c:pt idx="23">
                  <c:v>2.481902792140641E-2</c:v>
                </c:pt>
                <c:pt idx="24">
                  <c:v>5.7911065149948295E-2</c:v>
                </c:pt>
                <c:pt idx="25">
                  <c:v>2.1716649431230611E-2</c:v>
                </c:pt>
                <c:pt idx="26">
                  <c:v>3.5160289555325748E-2</c:v>
                </c:pt>
                <c:pt idx="27">
                  <c:v>1.1375387797311272E-2</c:v>
                </c:pt>
                <c:pt idx="28">
                  <c:v>1.344364012409514E-2</c:v>
                </c:pt>
                <c:pt idx="29">
                  <c:v>1.0341261633919339E-3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228672"/>
        <c:axId val="183230464"/>
      </c:barChart>
      <c:catAx>
        <c:axId val="1832286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23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23046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2286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Risk management; existence in the hospital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'Q67'!$B$2529:$B$2558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'Q67'!$D$2529:$D$2558</c:f>
              <c:numCache>
                <c:formatCode>0.0%</c:formatCode>
                <c:ptCount val="30"/>
                <c:pt idx="0">
                  <c:v>2.2750775594622543E-2</c:v>
                </c:pt>
                <c:pt idx="1">
                  <c:v>2.1716649431230611E-2</c:v>
                </c:pt>
                <c:pt idx="2">
                  <c:v>2.0682523267838678E-3</c:v>
                </c:pt>
                <c:pt idx="3">
                  <c:v>6.2047569803516025E-3</c:v>
                </c:pt>
                <c:pt idx="4">
                  <c:v>7.2388831437435368E-3</c:v>
                </c:pt>
                <c:pt idx="5">
                  <c:v>2.0682523267838676E-2</c:v>
                </c:pt>
                <c:pt idx="6">
                  <c:v>6.2047569803516025E-3</c:v>
                </c:pt>
                <c:pt idx="7">
                  <c:v>1.0341261633919339E-3</c:v>
                </c:pt>
                <c:pt idx="8">
                  <c:v>1.8614270941054809E-2</c:v>
                </c:pt>
                <c:pt idx="9">
                  <c:v>1.7580144777662874E-2</c:v>
                </c:pt>
                <c:pt idx="10">
                  <c:v>0</c:v>
                </c:pt>
                <c:pt idx="11">
                  <c:v>7.1354705274043431E-2</c:v>
                </c:pt>
                <c:pt idx="12">
                  <c:v>1.4477766287487074E-2</c:v>
                </c:pt>
                <c:pt idx="13">
                  <c:v>4.1365046535677356E-3</c:v>
                </c:pt>
                <c:pt idx="14">
                  <c:v>2.7921406411582212E-2</c:v>
                </c:pt>
                <c:pt idx="15">
                  <c:v>8.6866597724922445E-2</c:v>
                </c:pt>
                <c:pt idx="16">
                  <c:v>0</c:v>
                </c:pt>
                <c:pt idx="17">
                  <c:v>0</c:v>
                </c:pt>
                <c:pt idx="18">
                  <c:v>4.1365046535677356E-3</c:v>
                </c:pt>
                <c:pt idx="19">
                  <c:v>7.2388831437435368E-3</c:v>
                </c:pt>
                <c:pt idx="20">
                  <c:v>7.2388831437435368E-3</c:v>
                </c:pt>
                <c:pt idx="21">
                  <c:v>4.1365046535677356E-3</c:v>
                </c:pt>
                <c:pt idx="22">
                  <c:v>1.9648397104446741E-2</c:v>
                </c:pt>
                <c:pt idx="23">
                  <c:v>1.0341261633919338E-2</c:v>
                </c:pt>
                <c:pt idx="24">
                  <c:v>2.0682523267838678E-3</c:v>
                </c:pt>
                <c:pt idx="25">
                  <c:v>8.2730093071354711E-3</c:v>
                </c:pt>
                <c:pt idx="26">
                  <c:v>3.1023784901758014E-2</c:v>
                </c:pt>
                <c:pt idx="27">
                  <c:v>1.344364012409514E-2</c:v>
                </c:pt>
                <c:pt idx="28">
                  <c:v>1.2409513960703205E-2</c:v>
                </c:pt>
                <c:pt idx="29">
                  <c:v>1.4477766287487074E-2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'Q67'!$B$2529:$B$2558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'Q67'!$F$2529:$F$2558</c:f>
              <c:numCache>
                <c:formatCode>0.0%</c:formatCode>
                <c:ptCount val="30"/>
                <c:pt idx="0">
                  <c:v>1.4477766287487074E-2</c:v>
                </c:pt>
                <c:pt idx="1">
                  <c:v>1.4477766287487074E-2</c:v>
                </c:pt>
                <c:pt idx="2">
                  <c:v>4.1365046535677356E-3</c:v>
                </c:pt>
                <c:pt idx="3">
                  <c:v>4.963805584281282E-2</c:v>
                </c:pt>
                <c:pt idx="4">
                  <c:v>3.3092037228541885E-2</c:v>
                </c:pt>
                <c:pt idx="5">
                  <c:v>2.1716649431230611E-2</c:v>
                </c:pt>
                <c:pt idx="6">
                  <c:v>0</c:v>
                </c:pt>
                <c:pt idx="7">
                  <c:v>1.7580144777662874E-2</c:v>
                </c:pt>
                <c:pt idx="8">
                  <c:v>2.0682523267838676E-2</c:v>
                </c:pt>
                <c:pt idx="9">
                  <c:v>3.1023784901758012E-3</c:v>
                </c:pt>
                <c:pt idx="10">
                  <c:v>1.6546018614270942E-2</c:v>
                </c:pt>
                <c:pt idx="11">
                  <c:v>2.9989658738366079E-2</c:v>
                </c:pt>
                <c:pt idx="12">
                  <c:v>1.7580144777662874E-2</c:v>
                </c:pt>
                <c:pt idx="13">
                  <c:v>4.4467425025853151E-2</c:v>
                </c:pt>
                <c:pt idx="14">
                  <c:v>1.0341261633919339E-3</c:v>
                </c:pt>
                <c:pt idx="15">
                  <c:v>3.2057911065149949E-2</c:v>
                </c:pt>
                <c:pt idx="16">
                  <c:v>2.8955532574974147E-2</c:v>
                </c:pt>
                <c:pt idx="17">
                  <c:v>4.1365046535677356E-3</c:v>
                </c:pt>
                <c:pt idx="18">
                  <c:v>1.0341261633919339E-3</c:v>
                </c:pt>
                <c:pt idx="19">
                  <c:v>1.0341261633919339E-3</c:v>
                </c:pt>
                <c:pt idx="20">
                  <c:v>8.2730093071354711E-3</c:v>
                </c:pt>
                <c:pt idx="21">
                  <c:v>3.8262668045501554E-2</c:v>
                </c:pt>
                <c:pt idx="22">
                  <c:v>7.2388831437435368E-3</c:v>
                </c:pt>
                <c:pt idx="23">
                  <c:v>1.6546018614270942E-2</c:v>
                </c:pt>
                <c:pt idx="24">
                  <c:v>5.5842812823164424E-2</c:v>
                </c:pt>
                <c:pt idx="25">
                  <c:v>1.5511892450879007E-2</c:v>
                </c:pt>
                <c:pt idx="26">
                  <c:v>3.1023784901758014E-2</c:v>
                </c:pt>
                <c:pt idx="27">
                  <c:v>2.0682523267838678E-3</c:v>
                </c:pt>
                <c:pt idx="28">
                  <c:v>6.2047569803516025E-3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317248"/>
        <c:axId val="183318784"/>
      </c:barChart>
      <c:catAx>
        <c:axId val="1833172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31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31878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3172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Information systems / Information technology; participation of pharmacists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'Q67'!$B$2318:$B$2347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'Q67'!$D$2318:$D$2347</c:f>
              <c:numCache>
                <c:formatCode>0.0%</c:formatCode>
                <c:ptCount val="30"/>
                <c:pt idx="0">
                  <c:v>9.3071354705274046E-3</c:v>
                </c:pt>
                <c:pt idx="1">
                  <c:v>1.4477766287487074E-2</c:v>
                </c:pt>
                <c:pt idx="2">
                  <c:v>2.0682523267838678E-3</c:v>
                </c:pt>
                <c:pt idx="3">
                  <c:v>6.2047569803516025E-3</c:v>
                </c:pt>
                <c:pt idx="4">
                  <c:v>2.0682523267838678E-3</c:v>
                </c:pt>
                <c:pt idx="5">
                  <c:v>7.2388831437435368E-3</c:v>
                </c:pt>
                <c:pt idx="6">
                  <c:v>2.0682523267838678E-3</c:v>
                </c:pt>
                <c:pt idx="7">
                  <c:v>0</c:v>
                </c:pt>
                <c:pt idx="8">
                  <c:v>2.0682523267838678E-3</c:v>
                </c:pt>
                <c:pt idx="9">
                  <c:v>9.3071354705274046E-3</c:v>
                </c:pt>
                <c:pt idx="10">
                  <c:v>1.0341261633919339E-3</c:v>
                </c:pt>
                <c:pt idx="11">
                  <c:v>2.9989658738366079E-2</c:v>
                </c:pt>
                <c:pt idx="12">
                  <c:v>3.1023784901758012E-3</c:v>
                </c:pt>
                <c:pt idx="13">
                  <c:v>3.1023784901758012E-3</c:v>
                </c:pt>
                <c:pt idx="14">
                  <c:v>4.1365046535677356E-3</c:v>
                </c:pt>
                <c:pt idx="15">
                  <c:v>2.7921406411582212E-2</c:v>
                </c:pt>
                <c:pt idx="16">
                  <c:v>2.0682523267838678E-3</c:v>
                </c:pt>
                <c:pt idx="17">
                  <c:v>0</c:v>
                </c:pt>
                <c:pt idx="18">
                  <c:v>4.1365046535677356E-3</c:v>
                </c:pt>
                <c:pt idx="19">
                  <c:v>3.1023784901758012E-3</c:v>
                </c:pt>
                <c:pt idx="20">
                  <c:v>1.0341261633919339E-3</c:v>
                </c:pt>
                <c:pt idx="21">
                  <c:v>3.1023784901758012E-3</c:v>
                </c:pt>
                <c:pt idx="22">
                  <c:v>7.2388831437435368E-3</c:v>
                </c:pt>
                <c:pt idx="23">
                  <c:v>6.2047569803516025E-3</c:v>
                </c:pt>
                <c:pt idx="24">
                  <c:v>2.0682523267838678E-3</c:v>
                </c:pt>
                <c:pt idx="25">
                  <c:v>4.1365046535677356E-3</c:v>
                </c:pt>
                <c:pt idx="26">
                  <c:v>1.2409513960703205E-2</c:v>
                </c:pt>
                <c:pt idx="27">
                  <c:v>5.170630816959669E-3</c:v>
                </c:pt>
                <c:pt idx="28">
                  <c:v>8.2730093071354711E-3</c:v>
                </c:pt>
                <c:pt idx="29">
                  <c:v>7.2388831437435368E-3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'Q67'!$B$2318:$B$2347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'Q67'!$F$2318:$F$2347</c:f>
              <c:numCache>
                <c:formatCode>0.0%</c:formatCode>
                <c:ptCount val="30"/>
                <c:pt idx="0">
                  <c:v>2.7921406411582212E-2</c:v>
                </c:pt>
                <c:pt idx="1">
                  <c:v>2.1716649431230611E-2</c:v>
                </c:pt>
                <c:pt idx="2">
                  <c:v>4.1365046535677356E-3</c:v>
                </c:pt>
                <c:pt idx="3">
                  <c:v>4.963805584281282E-2</c:v>
                </c:pt>
                <c:pt idx="4">
                  <c:v>3.8262668045501554E-2</c:v>
                </c:pt>
                <c:pt idx="5">
                  <c:v>3.5160289555325748E-2</c:v>
                </c:pt>
                <c:pt idx="6">
                  <c:v>4.1365046535677356E-3</c:v>
                </c:pt>
                <c:pt idx="7">
                  <c:v>1.8614270941054809E-2</c:v>
                </c:pt>
                <c:pt idx="8">
                  <c:v>3.7228541882109618E-2</c:v>
                </c:pt>
                <c:pt idx="9">
                  <c:v>1.1375387797311272E-2</c:v>
                </c:pt>
                <c:pt idx="10">
                  <c:v>1.5511892450879007E-2</c:v>
                </c:pt>
                <c:pt idx="11">
                  <c:v>7.1354705274043431E-2</c:v>
                </c:pt>
                <c:pt idx="12">
                  <c:v>2.8955532574974147E-2</c:v>
                </c:pt>
                <c:pt idx="13">
                  <c:v>4.5501551189245086E-2</c:v>
                </c:pt>
                <c:pt idx="14">
                  <c:v>2.481902792140641E-2</c:v>
                </c:pt>
                <c:pt idx="15">
                  <c:v>9.1003102378490172E-2</c:v>
                </c:pt>
                <c:pt idx="16">
                  <c:v>2.688728024819028E-2</c:v>
                </c:pt>
                <c:pt idx="17">
                  <c:v>4.1365046535677356E-3</c:v>
                </c:pt>
                <c:pt idx="18">
                  <c:v>1.0341261633919339E-3</c:v>
                </c:pt>
                <c:pt idx="19">
                  <c:v>5.170630816959669E-3</c:v>
                </c:pt>
                <c:pt idx="20">
                  <c:v>1.4477766287487074E-2</c:v>
                </c:pt>
                <c:pt idx="21">
                  <c:v>3.9296794208893482E-2</c:v>
                </c:pt>
                <c:pt idx="22">
                  <c:v>1.9648397104446741E-2</c:v>
                </c:pt>
                <c:pt idx="23">
                  <c:v>2.0682523267838676E-2</c:v>
                </c:pt>
                <c:pt idx="24">
                  <c:v>5.5842812823164424E-2</c:v>
                </c:pt>
                <c:pt idx="25">
                  <c:v>1.9648397104446741E-2</c:v>
                </c:pt>
                <c:pt idx="26">
                  <c:v>4.963805584281282E-2</c:v>
                </c:pt>
                <c:pt idx="27">
                  <c:v>1.0341261633919338E-2</c:v>
                </c:pt>
                <c:pt idx="28">
                  <c:v>1.0341261633919338E-2</c:v>
                </c:pt>
                <c:pt idx="29">
                  <c:v>7.2388831437435368E-3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344128"/>
        <c:axId val="183370496"/>
      </c:barChart>
      <c:catAx>
        <c:axId val="1833441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37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37049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34412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Information systems / Information technology; existence in the hospital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'Q67'!$B$2280:$B$2309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'Q67'!$D$2280:$D$2309</c:f>
              <c:numCache>
                <c:formatCode>0.0%</c:formatCode>
                <c:ptCount val="30"/>
                <c:pt idx="0">
                  <c:v>1.9648397104446741E-2</c:v>
                </c:pt>
                <c:pt idx="1">
                  <c:v>2.481902792140641E-2</c:v>
                </c:pt>
                <c:pt idx="2">
                  <c:v>4.1365046535677356E-3</c:v>
                </c:pt>
                <c:pt idx="3">
                  <c:v>1.7580144777662874E-2</c:v>
                </c:pt>
                <c:pt idx="4">
                  <c:v>9.3071354705274046E-3</c:v>
                </c:pt>
                <c:pt idx="5">
                  <c:v>2.3784901758014478E-2</c:v>
                </c:pt>
                <c:pt idx="6">
                  <c:v>6.2047569803516025E-3</c:v>
                </c:pt>
                <c:pt idx="7">
                  <c:v>7.2388831437435368E-3</c:v>
                </c:pt>
                <c:pt idx="8">
                  <c:v>2.0682523267838676E-2</c:v>
                </c:pt>
                <c:pt idx="9">
                  <c:v>1.0341261633919338E-2</c:v>
                </c:pt>
                <c:pt idx="10">
                  <c:v>1.0341261633919339E-3</c:v>
                </c:pt>
                <c:pt idx="11">
                  <c:v>5.3774560496380561E-2</c:v>
                </c:pt>
                <c:pt idx="12">
                  <c:v>7.2388831437435368E-3</c:v>
                </c:pt>
                <c:pt idx="13">
                  <c:v>1.1375387797311272E-2</c:v>
                </c:pt>
                <c:pt idx="14">
                  <c:v>1.1375387797311272E-2</c:v>
                </c:pt>
                <c:pt idx="15">
                  <c:v>5.170630816959669E-2</c:v>
                </c:pt>
                <c:pt idx="16">
                  <c:v>5.170630816959669E-3</c:v>
                </c:pt>
                <c:pt idx="17">
                  <c:v>4.1365046535677356E-3</c:v>
                </c:pt>
                <c:pt idx="18">
                  <c:v>4.1365046535677356E-3</c:v>
                </c:pt>
                <c:pt idx="19">
                  <c:v>6.2047569803516025E-3</c:v>
                </c:pt>
                <c:pt idx="20">
                  <c:v>4.1365046535677356E-3</c:v>
                </c:pt>
                <c:pt idx="21">
                  <c:v>8.2730093071354711E-3</c:v>
                </c:pt>
                <c:pt idx="22">
                  <c:v>1.4477766287487074E-2</c:v>
                </c:pt>
                <c:pt idx="23">
                  <c:v>1.4477766287487074E-2</c:v>
                </c:pt>
                <c:pt idx="24">
                  <c:v>6.2047569803516025E-3</c:v>
                </c:pt>
                <c:pt idx="25">
                  <c:v>1.0341261633919338E-2</c:v>
                </c:pt>
                <c:pt idx="26">
                  <c:v>2.1716649431230611E-2</c:v>
                </c:pt>
                <c:pt idx="27">
                  <c:v>9.3071354705274046E-3</c:v>
                </c:pt>
                <c:pt idx="28">
                  <c:v>1.5511892450879007E-2</c:v>
                </c:pt>
                <c:pt idx="29">
                  <c:v>1.344364012409514E-2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'Q67'!$B$2280:$B$2309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'Q67'!$F$2280:$F$2309</c:f>
              <c:numCache>
                <c:formatCode>0.0%</c:formatCode>
                <c:ptCount val="30"/>
                <c:pt idx="0">
                  <c:v>1.7580144777662874E-2</c:v>
                </c:pt>
                <c:pt idx="1">
                  <c:v>1.1375387797311272E-2</c:v>
                </c:pt>
                <c:pt idx="2">
                  <c:v>2.0682523267838678E-3</c:v>
                </c:pt>
                <c:pt idx="3">
                  <c:v>3.8262668045501554E-2</c:v>
                </c:pt>
                <c:pt idx="4">
                  <c:v>3.1023784901758014E-2</c:v>
                </c:pt>
                <c:pt idx="5">
                  <c:v>1.8614270941054809E-2</c:v>
                </c:pt>
                <c:pt idx="6">
                  <c:v>0</c:v>
                </c:pt>
                <c:pt idx="7">
                  <c:v>1.1375387797311272E-2</c:v>
                </c:pt>
                <c:pt idx="8">
                  <c:v>1.8614270941054809E-2</c:v>
                </c:pt>
                <c:pt idx="9">
                  <c:v>1.0341261633919338E-2</c:v>
                </c:pt>
                <c:pt idx="10">
                  <c:v>1.5511892450879007E-2</c:v>
                </c:pt>
                <c:pt idx="11">
                  <c:v>4.7569803516028956E-2</c:v>
                </c:pt>
                <c:pt idx="12">
                  <c:v>2.481902792140641E-2</c:v>
                </c:pt>
                <c:pt idx="13">
                  <c:v>3.7228541882109618E-2</c:v>
                </c:pt>
                <c:pt idx="14">
                  <c:v>1.7580144777662874E-2</c:v>
                </c:pt>
                <c:pt idx="15">
                  <c:v>6.7218200620475704E-2</c:v>
                </c:pt>
                <c:pt idx="16">
                  <c:v>2.3784901758014478E-2</c:v>
                </c:pt>
                <c:pt idx="17">
                  <c:v>0</c:v>
                </c:pt>
                <c:pt idx="18">
                  <c:v>1.0341261633919339E-3</c:v>
                </c:pt>
                <c:pt idx="19">
                  <c:v>2.0682523267838678E-3</c:v>
                </c:pt>
                <c:pt idx="20">
                  <c:v>1.1375387797311272E-2</c:v>
                </c:pt>
                <c:pt idx="21">
                  <c:v>3.4126163391933813E-2</c:v>
                </c:pt>
                <c:pt idx="22">
                  <c:v>1.2409513960703205E-2</c:v>
                </c:pt>
                <c:pt idx="23">
                  <c:v>1.2409513960703205E-2</c:v>
                </c:pt>
                <c:pt idx="24">
                  <c:v>5.170630816959669E-2</c:v>
                </c:pt>
                <c:pt idx="25">
                  <c:v>1.344364012409514E-2</c:v>
                </c:pt>
                <c:pt idx="26">
                  <c:v>4.0330920372285417E-2</c:v>
                </c:pt>
                <c:pt idx="27">
                  <c:v>6.2047569803516025E-3</c:v>
                </c:pt>
                <c:pt idx="28">
                  <c:v>3.1023784901758012E-3</c:v>
                </c:pt>
                <c:pt idx="29">
                  <c:v>1.0341261633919339E-3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416320"/>
        <c:axId val="183417856"/>
      </c:barChart>
      <c:catAx>
        <c:axId val="1834163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41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41785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41632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Pain control; Existence in the hospital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'Q67'!$B$2031:$B$2060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'Q67'!$D$2031:$D$2060</c:f>
              <c:numCache>
                <c:formatCode>0.0%</c:formatCode>
                <c:ptCount val="30"/>
                <c:pt idx="0">
                  <c:v>2.5853154084798345E-2</c:v>
                </c:pt>
                <c:pt idx="1">
                  <c:v>2.1716649431230611E-2</c:v>
                </c:pt>
                <c:pt idx="2">
                  <c:v>4.1365046535677356E-3</c:v>
                </c:pt>
                <c:pt idx="3">
                  <c:v>1.2409513960703205E-2</c:v>
                </c:pt>
                <c:pt idx="4">
                  <c:v>1.9648397104446741E-2</c:v>
                </c:pt>
                <c:pt idx="5">
                  <c:v>1.4477766287487074E-2</c:v>
                </c:pt>
                <c:pt idx="6">
                  <c:v>5.170630816959669E-3</c:v>
                </c:pt>
                <c:pt idx="7">
                  <c:v>6.2047569803516025E-3</c:v>
                </c:pt>
                <c:pt idx="8">
                  <c:v>1.344364012409514E-2</c:v>
                </c:pt>
                <c:pt idx="9">
                  <c:v>1.6546018614270942E-2</c:v>
                </c:pt>
                <c:pt idx="10">
                  <c:v>0</c:v>
                </c:pt>
                <c:pt idx="11">
                  <c:v>5.4808686659772489E-2</c:v>
                </c:pt>
                <c:pt idx="12">
                  <c:v>3.1023784901758012E-3</c:v>
                </c:pt>
                <c:pt idx="13">
                  <c:v>1.344364012409514E-2</c:v>
                </c:pt>
                <c:pt idx="14">
                  <c:v>1.1375387797311272E-2</c:v>
                </c:pt>
                <c:pt idx="15">
                  <c:v>6.7218200620475704E-2</c:v>
                </c:pt>
                <c:pt idx="16">
                  <c:v>3.1023784901758012E-3</c:v>
                </c:pt>
                <c:pt idx="17">
                  <c:v>1.0341261633919339E-3</c:v>
                </c:pt>
                <c:pt idx="18">
                  <c:v>4.1365046535677356E-3</c:v>
                </c:pt>
                <c:pt idx="19">
                  <c:v>7.2388831437435368E-3</c:v>
                </c:pt>
                <c:pt idx="20">
                  <c:v>4.1365046535677356E-3</c:v>
                </c:pt>
                <c:pt idx="21">
                  <c:v>1.1375387797311272E-2</c:v>
                </c:pt>
                <c:pt idx="22">
                  <c:v>1.4477766287487074E-2</c:v>
                </c:pt>
                <c:pt idx="23">
                  <c:v>8.2730093071354711E-3</c:v>
                </c:pt>
                <c:pt idx="24">
                  <c:v>3.1023784901758012E-3</c:v>
                </c:pt>
                <c:pt idx="25">
                  <c:v>7.2388831437435368E-3</c:v>
                </c:pt>
                <c:pt idx="26">
                  <c:v>1.344364012409514E-2</c:v>
                </c:pt>
                <c:pt idx="27">
                  <c:v>9.3071354705274046E-3</c:v>
                </c:pt>
                <c:pt idx="28">
                  <c:v>1.4477766287487074E-2</c:v>
                </c:pt>
                <c:pt idx="29">
                  <c:v>7.2388831437435368E-3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'Q67'!$B$2031:$B$2060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'Q67'!$F$2031:$F$2060</c:f>
              <c:numCache>
                <c:formatCode>0.0%</c:formatCode>
                <c:ptCount val="30"/>
                <c:pt idx="0">
                  <c:v>1.1375387797311272E-2</c:v>
                </c:pt>
                <c:pt idx="1">
                  <c:v>1.4477766287487074E-2</c:v>
                </c:pt>
                <c:pt idx="2">
                  <c:v>2.0682523267838678E-3</c:v>
                </c:pt>
                <c:pt idx="3">
                  <c:v>4.3433298862461223E-2</c:v>
                </c:pt>
                <c:pt idx="4">
                  <c:v>2.0682523267838676E-2</c:v>
                </c:pt>
                <c:pt idx="5">
                  <c:v>2.7921406411582212E-2</c:v>
                </c:pt>
                <c:pt idx="6">
                  <c:v>1.0341261633919339E-3</c:v>
                </c:pt>
                <c:pt idx="7">
                  <c:v>1.2409513960703205E-2</c:v>
                </c:pt>
                <c:pt idx="8">
                  <c:v>2.5853154084798345E-2</c:v>
                </c:pt>
                <c:pt idx="9">
                  <c:v>4.1365046535677356E-3</c:v>
                </c:pt>
                <c:pt idx="10">
                  <c:v>1.6546018614270942E-2</c:v>
                </c:pt>
                <c:pt idx="11">
                  <c:v>4.6535677352637021E-2</c:v>
                </c:pt>
                <c:pt idx="12">
                  <c:v>2.8955532574974147E-2</c:v>
                </c:pt>
                <c:pt idx="13">
                  <c:v>3.5160289555325748E-2</c:v>
                </c:pt>
                <c:pt idx="14">
                  <c:v>1.7580144777662874E-2</c:v>
                </c:pt>
                <c:pt idx="15">
                  <c:v>5.170630816959669E-2</c:v>
                </c:pt>
                <c:pt idx="16">
                  <c:v>2.5853154084798345E-2</c:v>
                </c:pt>
                <c:pt idx="17">
                  <c:v>3.1023784901758012E-3</c:v>
                </c:pt>
                <c:pt idx="18">
                  <c:v>1.0341261633919339E-3</c:v>
                </c:pt>
                <c:pt idx="19">
                  <c:v>1.0341261633919339E-3</c:v>
                </c:pt>
                <c:pt idx="20">
                  <c:v>1.1375387797311272E-2</c:v>
                </c:pt>
                <c:pt idx="21">
                  <c:v>3.1023784901758014E-2</c:v>
                </c:pt>
                <c:pt idx="22">
                  <c:v>1.2409513960703205E-2</c:v>
                </c:pt>
                <c:pt idx="23">
                  <c:v>1.8614270941054809E-2</c:v>
                </c:pt>
                <c:pt idx="24">
                  <c:v>5.4808686659772489E-2</c:v>
                </c:pt>
                <c:pt idx="25">
                  <c:v>1.6546018614270942E-2</c:v>
                </c:pt>
                <c:pt idx="26">
                  <c:v>4.8603929679420892E-2</c:v>
                </c:pt>
                <c:pt idx="27">
                  <c:v>6.2047569803516025E-3</c:v>
                </c:pt>
                <c:pt idx="28">
                  <c:v>4.1365046535677356E-3</c:v>
                </c:pt>
                <c:pt idx="29">
                  <c:v>7.2388831437435368E-3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975936"/>
        <c:axId val="183977472"/>
      </c:barChart>
      <c:catAx>
        <c:axId val="1839759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97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9774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97593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Pain control; Participation of pharmacists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'Q67'!$B$2069:$B$2098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'Q67'!$D$2069:$D$2098</c:f>
              <c:numCache>
                <c:formatCode>0.0%</c:formatCode>
                <c:ptCount val="30"/>
                <c:pt idx="0">
                  <c:v>1.2409513960703205E-2</c:v>
                </c:pt>
                <c:pt idx="1">
                  <c:v>1.2409513960703205E-2</c:v>
                </c:pt>
                <c:pt idx="2">
                  <c:v>2.0682523267838678E-3</c:v>
                </c:pt>
                <c:pt idx="3">
                  <c:v>7.2388831437435368E-3</c:v>
                </c:pt>
                <c:pt idx="4">
                  <c:v>3.1023784901758012E-3</c:v>
                </c:pt>
                <c:pt idx="5">
                  <c:v>0</c:v>
                </c:pt>
                <c:pt idx="6">
                  <c:v>2.0682523267838678E-3</c:v>
                </c:pt>
                <c:pt idx="7">
                  <c:v>4.1365046535677356E-3</c:v>
                </c:pt>
                <c:pt idx="8">
                  <c:v>2.0682523267838678E-3</c:v>
                </c:pt>
                <c:pt idx="9">
                  <c:v>1.4477766287487074E-2</c:v>
                </c:pt>
                <c:pt idx="10">
                  <c:v>0</c:v>
                </c:pt>
                <c:pt idx="11">
                  <c:v>2.3784901758014478E-2</c:v>
                </c:pt>
                <c:pt idx="12">
                  <c:v>0</c:v>
                </c:pt>
                <c:pt idx="13">
                  <c:v>3.1023784901758012E-3</c:v>
                </c:pt>
                <c:pt idx="14">
                  <c:v>6.2047569803516025E-3</c:v>
                </c:pt>
                <c:pt idx="15">
                  <c:v>4.5501551189245086E-2</c:v>
                </c:pt>
                <c:pt idx="16">
                  <c:v>0</c:v>
                </c:pt>
                <c:pt idx="17">
                  <c:v>0</c:v>
                </c:pt>
                <c:pt idx="18">
                  <c:v>4.1365046535677356E-3</c:v>
                </c:pt>
                <c:pt idx="19">
                  <c:v>3.1023784901758012E-3</c:v>
                </c:pt>
                <c:pt idx="20">
                  <c:v>3.1023784901758012E-3</c:v>
                </c:pt>
                <c:pt idx="21">
                  <c:v>4.1365046535677356E-3</c:v>
                </c:pt>
                <c:pt idx="22">
                  <c:v>7.2388831437435368E-3</c:v>
                </c:pt>
                <c:pt idx="23">
                  <c:v>1.0341261633919339E-3</c:v>
                </c:pt>
                <c:pt idx="24">
                  <c:v>0</c:v>
                </c:pt>
                <c:pt idx="25">
                  <c:v>2.0682523267838678E-3</c:v>
                </c:pt>
                <c:pt idx="26">
                  <c:v>6.2047569803516025E-3</c:v>
                </c:pt>
                <c:pt idx="27">
                  <c:v>1.0341261633919339E-3</c:v>
                </c:pt>
                <c:pt idx="28">
                  <c:v>2.0682523267838678E-3</c:v>
                </c:pt>
                <c:pt idx="29">
                  <c:v>4.1365046535677356E-3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'Q67'!$B$2069:$B$2098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'Q67'!$F$2069:$F$2098</c:f>
              <c:numCache>
                <c:formatCode>0.0%</c:formatCode>
                <c:ptCount val="30"/>
                <c:pt idx="0">
                  <c:v>2.481902792140641E-2</c:v>
                </c:pt>
                <c:pt idx="1">
                  <c:v>2.3784901758014478E-2</c:v>
                </c:pt>
                <c:pt idx="2">
                  <c:v>4.1365046535677356E-3</c:v>
                </c:pt>
                <c:pt idx="3">
                  <c:v>4.8603929679420892E-2</c:v>
                </c:pt>
                <c:pt idx="4">
                  <c:v>3.7228541882109618E-2</c:v>
                </c:pt>
                <c:pt idx="5">
                  <c:v>4.2399172699069287E-2</c:v>
                </c:pt>
                <c:pt idx="6">
                  <c:v>4.1365046535677356E-3</c:v>
                </c:pt>
                <c:pt idx="7">
                  <c:v>1.4477766287487074E-2</c:v>
                </c:pt>
                <c:pt idx="8">
                  <c:v>3.7228541882109618E-2</c:v>
                </c:pt>
                <c:pt idx="9">
                  <c:v>6.2047569803516025E-3</c:v>
                </c:pt>
                <c:pt idx="10">
                  <c:v>1.6546018614270942E-2</c:v>
                </c:pt>
                <c:pt idx="11">
                  <c:v>7.7559462254395042E-2</c:v>
                </c:pt>
                <c:pt idx="12">
                  <c:v>3.2057911065149949E-2</c:v>
                </c:pt>
                <c:pt idx="13">
                  <c:v>4.5501551189245086E-2</c:v>
                </c:pt>
                <c:pt idx="14">
                  <c:v>2.2750775594622543E-2</c:v>
                </c:pt>
                <c:pt idx="15">
                  <c:v>7.3422957600827302E-2</c:v>
                </c:pt>
                <c:pt idx="16">
                  <c:v>2.8955532574974147E-2</c:v>
                </c:pt>
                <c:pt idx="17">
                  <c:v>4.1365046535677356E-3</c:v>
                </c:pt>
                <c:pt idx="18">
                  <c:v>1.0341261633919339E-3</c:v>
                </c:pt>
                <c:pt idx="19">
                  <c:v>5.170630816959669E-3</c:v>
                </c:pt>
                <c:pt idx="20">
                  <c:v>1.2409513960703205E-2</c:v>
                </c:pt>
                <c:pt idx="21">
                  <c:v>3.8262668045501554E-2</c:v>
                </c:pt>
                <c:pt idx="22">
                  <c:v>1.9648397104446741E-2</c:v>
                </c:pt>
                <c:pt idx="23">
                  <c:v>2.5853154084798345E-2</c:v>
                </c:pt>
                <c:pt idx="24">
                  <c:v>5.7911065149948295E-2</c:v>
                </c:pt>
                <c:pt idx="25">
                  <c:v>2.1716649431230611E-2</c:v>
                </c:pt>
                <c:pt idx="26">
                  <c:v>5.5842812823164424E-2</c:v>
                </c:pt>
                <c:pt idx="27">
                  <c:v>1.4477766287487074E-2</c:v>
                </c:pt>
                <c:pt idx="28">
                  <c:v>1.6546018614270942E-2</c:v>
                </c:pt>
                <c:pt idx="29">
                  <c:v>1.0341261633919338E-2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039680"/>
        <c:axId val="184041472"/>
      </c:barChart>
      <c:catAx>
        <c:axId val="1840396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04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0414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03968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Medical devices assessment (users group); Existence in the hospital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'Q67'!$B$1782:$B$1811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'Q67'!$D$1782:$D$1811</c:f>
              <c:numCache>
                <c:formatCode>0.0%</c:formatCode>
                <c:ptCount val="30"/>
                <c:pt idx="0">
                  <c:v>1.2409513960703205E-2</c:v>
                </c:pt>
                <c:pt idx="1">
                  <c:v>3.2057911065149949E-2</c:v>
                </c:pt>
                <c:pt idx="2">
                  <c:v>3.1023784901758012E-3</c:v>
                </c:pt>
                <c:pt idx="3">
                  <c:v>1.9648397104446741E-2</c:v>
                </c:pt>
                <c:pt idx="4">
                  <c:v>7.2388831437435368E-3</c:v>
                </c:pt>
                <c:pt idx="5">
                  <c:v>1.5511892450879007E-2</c:v>
                </c:pt>
                <c:pt idx="6">
                  <c:v>6.2047569803516025E-3</c:v>
                </c:pt>
                <c:pt idx="7">
                  <c:v>9.3071354705274046E-3</c:v>
                </c:pt>
                <c:pt idx="8">
                  <c:v>5.170630816959669E-3</c:v>
                </c:pt>
                <c:pt idx="9">
                  <c:v>1.2409513960703205E-2</c:v>
                </c:pt>
                <c:pt idx="10">
                  <c:v>1.0341261633919339E-3</c:v>
                </c:pt>
                <c:pt idx="11">
                  <c:v>4.963805584281282E-2</c:v>
                </c:pt>
                <c:pt idx="12">
                  <c:v>6.2047569803516025E-3</c:v>
                </c:pt>
                <c:pt idx="13">
                  <c:v>1.7580144777662874E-2</c:v>
                </c:pt>
                <c:pt idx="14">
                  <c:v>1.2409513960703205E-2</c:v>
                </c:pt>
                <c:pt idx="15">
                  <c:v>6.9286452947259561E-2</c:v>
                </c:pt>
                <c:pt idx="16">
                  <c:v>3.1023784901758012E-3</c:v>
                </c:pt>
                <c:pt idx="17">
                  <c:v>1.0341261633919339E-3</c:v>
                </c:pt>
                <c:pt idx="18">
                  <c:v>5.170630816959669E-3</c:v>
                </c:pt>
                <c:pt idx="19">
                  <c:v>7.2388831437435368E-3</c:v>
                </c:pt>
                <c:pt idx="20">
                  <c:v>5.170630816959669E-3</c:v>
                </c:pt>
                <c:pt idx="21">
                  <c:v>2.0682523267838678E-3</c:v>
                </c:pt>
                <c:pt idx="22">
                  <c:v>9.3071354705274046E-3</c:v>
                </c:pt>
                <c:pt idx="23">
                  <c:v>2.0682523267838678E-3</c:v>
                </c:pt>
                <c:pt idx="24">
                  <c:v>1.0341261633919339E-3</c:v>
                </c:pt>
                <c:pt idx="25">
                  <c:v>1.344364012409514E-2</c:v>
                </c:pt>
                <c:pt idx="26">
                  <c:v>2.3784901758014478E-2</c:v>
                </c:pt>
                <c:pt idx="27">
                  <c:v>6.2047569803516025E-3</c:v>
                </c:pt>
                <c:pt idx="28">
                  <c:v>1.4477766287487074E-2</c:v>
                </c:pt>
                <c:pt idx="29">
                  <c:v>9.3071354705274046E-3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'Q67'!$B$1782:$B$1811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'Q67'!$F$1782:$F$1811</c:f>
              <c:numCache>
                <c:formatCode>0.0%</c:formatCode>
                <c:ptCount val="30"/>
                <c:pt idx="0">
                  <c:v>2.481902792140641E-2</c:v>
                </c:pt>
                <c:pt idx="1">
                  <c:v>4.1365046535677356E-3</c:v>
                </c:pt>
                <c:pt idx="2">
                  <c:v>3.1023784901758012E-3</c:v>
                </c:pt>
                <c:pt idx="3">
                  <c:v>3.6194415718717683E-2</c:v>
                </c:pt>
                <c:pt idx="4">
                  <c:v>3.3092037228541885E-2</c:v>
                </c:pt>
                <c:pt idx="5">
                  <c:v>2.688728024819028E-2</c:v>
                </c:pt>
                <c:pt idx="6">
                  <c:v>0</c:v>
                </c:pt>
                <c:pt idx="7">
                  <c:v>9.3071354705274046E-3</c:v>
                </c:pt>
                <c:pt idx="8">
                  <c:v>3.4126163391933813E-2</c:v>
                </c:pt>
                <c:pt idx="9">
                  <c:v>8.2730093071354711E-3</c:v>
                </c:pt>
                <c:pt idx="10">
                  <c:v>1.5511892450879007E-2</c:v>
                </c:pt>
                <c:pt idx="11">
                  <c:v>5.170630816959669E-2</c:v>
                </c:pt>
                <c:pt idx="12">
                  <c:v>2.5853154084798345E-2</c:v>
                </c:pt>
                <c:pt idx="13">
                  <c:v>3.1023784901758014E-2</c:v>
                </c:pt>
                <c:pt idx="14">
                  <c:v>1.6546018614270942E-2</c:v>
                </c:pt>
                <c:pt idx="15">
                  <c:v>4.963805584281282E-2</c:v>
                </c:pt>
                <c:pt idx="16">
                  <c:v>2.5853154084798345E-2</c:v>
                </c:pt>
                <c:pt idx="17">
                  <c:v>3.1023784901758012E-3</c:v>
                </c:pt>
                <c:pt idx="18">
                  <c:v>0</c:v>
                </c:pt>
                <c:pt idx="19">
                  <c:v>1.0341261633919339E-3</c:v>
                </c:pt>
                <c:pt idx="20">
                  <c:v>1.0341261633919338E-2</c:v>
                </c:pt>
                <c:pt idx="21">
                  <c:v>4.0330920372285417E-2</c:v>
                </c:pt>
                <c:pt idx="22">
                  <c:v>1.7580144777662874E-2</c:v>
                </c:pt>
                <c:pt idx="23">
                  <c:v>2.481902792140641E-2</c:v>
                </c:pt>
                <c:pt idx="24">
                  <c:v>5.6876938986556359E-2</c:v>
                </c:pt>
                <c:pt idx="25">
                  <c:v>1.0341261633919338E-2</c:v>
                </c:pt>
                <c:pt idx="26">
                  <c:v>3.8262668045501554E-2</c:v>
                </c:pt>
                <c:pt idx="27">
                  <c:v>9.3071354705274046E-3</c:v>
                </c:pt>
                <c:pt idx="28">
                  <c:v>4.1365046535677356E-3</c:v>
                </c:pt>
                <c:pt idx="29">
                  <c:v>5.170630816959669E-3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095488"/>
        <c:axId val="184097024"/>
      </c:barChart>
      <c:catAx>
        <c:axId val="1840954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09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0970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09548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Medical devices assessment (users group); Participation of pharmacists in 2010 (n=967)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'Q67'!$B$1820:$B$1849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'Q67'!$D$1820:$D$1849</c:f>
              <c:numCache>
                <c:formatCode>0.0%</c:formatCode>
                <c:ptCount val="30"/>
                <c:pt idx="0">
                  <c:v>7.2388831437435368E-3</c:v>
                </c:pt>
                <c:pt idx="1">
                  <c:v>3.3092037228541885E-2</c:v>
                </c:pt>
                <c:pt idx="2">
                  <c:v>2.0682523267838678E-3</c:v>
                </c:pt>
                <c:pt idx="3">
                  <c:v>1.5511892450879007E-2</c:v>
                </c:pt>
                <c:pt idx="4">
                  <c:v>3.1023784901758012E-3</c:v>
                </c:pt>
                <c:pt idx="5">
                  <c:v>6.2047569803516025E-3</c:v>
                </c:pt>
                <c:pt idx="6">
                  <c:v>2.0682523267838678E-3</c:v>
                </c:pt>
                <c:pt idx="7">
                  <c:v>4.1365046535677356E-3</c:v>
                </c:pt>
                <c:pt idx="8">
                  <c:v>0</c:v>
                </c:pt>
                <c:pt idx="9">
                  <c:v>1.1375387797311272E-2</c:v>
                </c:pt>
                <c:pt idx="10">
                  <c:v>0</c:v>
                </c:pt>
                <c:pt idx="11">
                  <c:v>2.688728024819028E-2</c:v>
                </c:pt>
                <c:pt idx="12">
                  <c:v>2.0682523267838678E-3</c:v>
                </c:pt>
                <c:pt idx="13">
                  <c:v>0</c:v>
                </c:pt>
                <c:pt idx="14">
                  <c:v>4.1365046535677356E-3</c:v>
                </c:pt>
                <c:pt idx="15">
                  <c:v>6.6184074457083769E-2</c:v>
                </c:pt>
                <c:pt idx="16">
                  <c:v>1.0341261633919339E-3</c:v>
                </c:pt>
                <c:pt idx="17">
                  <c:v>1.0341261633919339E-3</c:v>
                </c:pt>
                <c:pt idx="18">
                  <c:v>5.170630816959669E-3</c:v>
                </c:pt>
                <c:pt idx="19">
                  <c:v>4.1365046535677356E-3</c:v>
                </c:pt>
                <c:pt idx="20">
                  <c:v>1.0341261633919339E-3</c:v>
                </c:pt>
                <c:pt idx="21">
                  <c:v>1.0341261633919339E-3</c:v>
                </c:pt>
                <c:pt idx="22">
                  <c:v>5.170630816959669E-3</c:v>
                </c:pt>
                <c:pt idx="23">
                  <c:v>0</c:v>
                </c:pt>
                <c:pt idx="24">
                  <c:v>1.0341261633919339E-3</c:v>
                </c:pt>
                <c:pt idx="25">
                  <c:v>7.2388831437435368E-3</c:v>
                </c:pt>
                <c:pt idx="26">
                  <c:v>6.2047569803516025E-3</c:v>
                </c:pt>
                <c:pt idx="27">
                  <c:v>2.0682523267838678E-3</c:v>
                </c:pt>
                <c:pt idx="28">
                  <c:v>4.1365046535677356E-3</c:v>
                </c:pt>
                <c:pt idx="29">
                  <c:v>3.1023784901758012E-3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'Q67'!$B$1820:$B$1849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'Q67'!$F$1820:$F$1849</c:f>
              <c:numCache>
                <c:formatCode>0.0%</c:formatCode>
                <c:ptCount val="30"/>
                <c:pt idx="0">
                  <c:v>2.9989658738366079E-2</c:v>
                </c:pt>
                <c:pt idx="1">
                  <c:v>3.1023784901758012E-3</c:v>
                </c:pt>
                <c:pt idx="2">
                  <c:v>4.1365046535677356E-3</c:v>
                </c:pt>
                <c:pt idx="3">
                  <c:v>4.0330920372285417E-2</c:v>
                </c:pt>
                <c:pt idx="4">
                  <c:v>3.7228541882109618E-2</c:v>
                </c:pt>
                <c:pt idx="5">
                  <c:v>3.6194415718717683E-2</c:v>
                </c:pt>
                <c:pt idx="6">
                  <c:v>4.1365046535677356E-3</c:v>
                </c:pt>
                <c:pt idx="7">
                  <c:v>1.4477766287487074E-2</c:v>
                </c:pt>
                <c:pt idx="8">
                  <c:v>3.9296794208893482E-2</c:v>
                </c:pt>
                <c:pt idx="9">
                  <c:v>9.3071354705274046E-3</c:v>
                </c:pt>
                <c:pt idx="10">
                  <c:v>1.6546018614270942E-2</c:v>
                </c:pt>
                <c:pt idx="11">
                  <c:v>7.4457083764219237E-2</c:v>
                </c:pt>
                <c:pt idx="12">
                  <c:v>2.9989658738366079E-2</c:v>
                </c:pt>
                <c:pt idx="13">
                  <c:v>4.8603929679420892E-2</c:v>
                </c:pt>
                <c:pt idx="14">
                  <c:v>2.481902792140641E-2</c:v>
                </c:pt>
                <c:pt idx="15">
                  <c:v>5.2740434332988625E-2</c:v>
                </c:pt>
                <c:pt idx="16">
                  <c:v>2.7921406411582212E-2</c:v>
                </c:pt>
                <c:pt idx="17">
                  <c:v>3.1023784901758012E-3</c:v>
                </c:pt>
                <c:pt idx="18">
                  <c:v>0</c:v>
                </c:pt>
                <c:pt idx="19">
                  <c:v>4.1365046535677356E-3</c:v>
                </c:pt>
                <c:pt idx="20">
                  <c:v>1.4477766287487074E-2</c:v>
                </c:pt>
                <c:pt idx="21">
                  <c:v>4.1365046535677352E-2</c:v>
                </c:pt>
                <c:pt idx="22">
                  <c:v>2.1716649431230611E-2</c:v>
                </c:pt>
                <c:pt idx="23">
                  <c:v>2.688728024819028E-2</c:v>
                </c:pt>
                <c:pt idx="24">
                  <c:v>5.6876938986556359E-2</c:v>
                </c:pt>
                <c:pt idx="25">
                  <c:v>1.6546018614270942E-2</c:v>
                </c:pt>
                <c:pt idx="26">
                  <c:v>5.5842812823164424E-2</c:v>
                </c:pt>
                <c:pt idx="27">
                  <c:v>1.344364012409514E-2</c:v>
                </c:pt>
                <c:pt idx="28">
                  <c:v>1.4477766287487074E-2</c:v>
                </c:pt>
                <c:pt idx="29">
                  <c:v>1.1375387797311272E-2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110080"/>
        <c:axId val="184230656"/>
      </c:barChart>
      <c:catAx>
        <c:axId val="1841100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23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23065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11008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Health and safety; Existence in the hospital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'Q67'!$B$1533:$B$1562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'Q67'!$D$1533:$D$1562</c:f>
              <c:numCache>
                <c:formatCode>0.0%</c:formatCode>
                <c:ptCount val="30"/>
                <c:pt idx="0">
                  <c:v>1.344364012409514E-2</c:v>
                </c:pt>
                <c:pt idx="1">
                  <c:v>3.1023784901758014E-2</c:v>
                </c:pt>
                <c:pt idx="2">
                  <c:v>1.0341261633919339E-3</c:v>
                </c:pt>
                <c:pt idx="3">
                  <c:v>1.5511892450879007E-2</c:v>
                </c:pt>
                <c:pt idx="4">
                  <c:v>1.1375387797311272E-2</c:v>
                </c:pt>
                <c:pt idx="5">
                  <c:v>2.3784901758014478E-2</c:v>
                </c:pt>
                <c:pt idx="6">
                  <c:v>5.170630816959669E-3</c:v>
                </c:pt>
                <c:pt idx="7">
                  <c:v>4.1365046535677356E-3</c:v>
                </c:pt>
                <c:pt idx="8">
                  <c:v>1.344364012409514E-2</c:v>
                </c:pt>
                <c:pt idx="9">
                  <c:v>1.2409513960703205E-2</c:v>
                </c:pt>
                <c:pt idx="10">
                  <c:v>1.0341261633919339E-3</c:v>
                </c:pt>
                <c:pt idx="11">
                  <c:v>4.1365046535677352E-2</c:v>
                </c:pt>
                <c:pt idx="12">
                  <c:v>1.6546018614270942E-2</c:v>
                </c:pt>
                <c:pt idx="13">
                  <c:v>1.1375387797311272E-2</c:v>
                </c:pt>
                <c:pt idx="14">
                  <c:v>2.8955532574974147E-2</c:v>
                </c:pt>
                <c:pt idx="15">
                  <c:v>4.963805584281282E-2</c:v>
                </c:pt>
                <c:pt idx="16">
                  <c:v>3.1023784901758012E-3</c:v>
                </c:pt>
                <c:pt idx="17">
                  <c:v>2.0682523267838678E-3</c:v>
                </c:pt>
                <c:pt idx="18">
                  <c:v>3.1023784901758012E-3</c:v>
                </c:pt>
                <c:pt idx="19">
                  <c:v>6.2047569803516025E-3</c:v>
                </c:pt>
                <c:pt idx="20">
                  <c:v>3.1023784901758012E-3</c:v>
                </c:pt>
                <c:pt idx="21">
                  <c:v>1.0341261633919338E-2</c:v>
                </c:pt>
                <c:pt idx="22">
                  <c:v>1.4477766287487074E-2</c:v>
                </c:pt>
                <c:pt idx="23">
                  <c:v>1.0341261633919338E-2</c:v>
                </c:pt>
                <c:pt idx="24">
                  <c:v>1.0341261633919338E-2</c:v>
                </c:pt>
                <c:pt idx="25">
                  <c:v>1.2409513960703205E-2</c:v>
                </c:pt>
                <c:pt idx="26">
                  <c:v>3.6194415718717683E-2</c:v>
                </c:pt>
                <c:pt idx="27">
                  <c:v>9.3071354705274046E-3</c:v>
                </c:pt>
                <c:pt idx="28">
                  <c:v>1.1375387797311272E-2</c:v>
                </c:pt>
                <c:pt idx="29">
                  <c:v>1.344364012409514E-2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'Q67'!$B$1533:$B$1562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'Q67'!$F$1533:$F$1562</c:f>
              <c:numCache>
                <c:formatCode>0.0%</c:formatCode>
                <c:ptCount val="30"/>
                <c:pt idx="0">
                  <c:v>2.3784901758014478E-2</c:v>
                </c:pt>
                <c:pt idx="1">
                  <c:v>5.170630816959669E-3</c:v>
                </c:pt>
                <c:pt idx="2">
                  <c:v>5.170630816959669E-3</c:v>
                </c:pt>
                <c:pt idx="3">
                  <c:v>4.0330920372285417E-2</c:v>
                </c:pt>
                <c:pt idx="4">
                  <c:v>2.8955532574974147E-2</c:v>
                </c:pt>
                <c:pt idx="5">
                  <c:v>1.8614270941054809E-2</c:v>
                </c:pt>
                <c:pt idx="6">
                  <c:v>1.0341261633919339E-3</c:v>
                </c:pt>
                <c:pt idx="7">
                  <c:v>1.4477766287487074E-2</c:v>
                </c:pt>
                <c:pt idx="8">
                  <c:v>2.5853154084798345E-2</c:v>
                </c:pt>
                <c:pt idx="9">
                  <c:v>8.2730093071354711E-3</c:v>
                </c:pt>
                <c:pt idx="10">
                  <c:v>1.5511892450879007E-2</c:v>
                </c:pt>
                <c:pt idx="11">
                  <c:v>5.9979317476732158E-2</c:v>
                </c:pt>
                <c:pt idx="12">
                  <c:v>1.5511892450879007E-2</c:v>
                </c:pt>
                <c:pt idx="13">
                  <c:v>3.7228541882109618E-2</c:v>
                </c:pt>
                <c:pt idx="14">
                  <c:v>0</c:v>
                </c:pt>
                <c:pt idx="15">
                  <c:v>6.9286452947259561E-2</c:v>
                </c:pt>
                <c:pt idx="16">
                  <c:v>2.5853154084798345E-2</c:v>
                </c:pt>
                <c:pt idx="17">
                  <c:v>2.0682523267838678E-3</c:v>
                </c:pt>
                <c:pt idx="18">
                  <c:v>2.0682523267838678E-3</c:v>
                </c:pt>
                <c:pt idx="19">
                  <c:v>2.0682523267838678E-3</c:v>
                </c:pt>
                <c:pt idx="20">
                  <c:v>1.2409513960703205E-2</c:v>
                </c:pt>
                <c:pt idx="21">
                  <c:v>3.2057911065149949E-2</c:v>
                </c:pt>
                <c:pt idx="22">
                  <c:v>1.2409513960703205E-2</c:v>
                </c:pt>
                <c:pt idx="23">
                  <c:v>1.6546018614270942E-2</c:v>
                </c:pt>
                <c:pt idx="24">
                  <c:v>4.7569803516028956E-2</c:v>
                </c:pt>
                <c:pt idx="25">
                  <c:v>1.1375387797311272E-2</c:v>
                </c:pt>
                <c:pt idx="26">
                  <c:v>2.5853154084798345E-2</c:v>
                </c:pt>
                <c:pt idx="27">
                  <c:v>6.2047569803516025E-3</c:v>
                </c:pt>
                <c:pt idx="28">
                  <c:v>7.2388831437435368E-3</c:v>
                </c:pt>
                <c:pt idx="29">
                  <c:v>1.0341261633919339E-3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268288"/>
        <c:axId val="184269824"/>
      </c:barChart>
      <c:catAx>
        <c:axId val="1842682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26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2698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26828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Health and safety; Participation of pharmacists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'Q67'!$B$1571:$B$1600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'Q67'!$D$1571:$D$1600</c:f>
              <c:numCache>
                <c:formatCode>0.0%</c:formatCode>
                <c:ptCount val="30"/>
                <c:pt idx="0">
                  <c:v>8.2730093071354711E-3</c:v>
                </c:pt>
                <c:pt idx="1">
                  <c:v>2.2750775594622543E-2</c:v>
                </c:pt>
                <c:pt idx="2">
                  <c:v>1.0341261633919339E-3</c:v>
                </c:pt>
                <c:pt idx="3">
                  <c:v>7.2388831437435368E-3</c:v>
                </c:pt>
                <c:pt idx="4">
                  <c:v>3.1023784901758012E-3</c:v>
                </c:pt>
                <c:pt idx="5">
                  <c:v>6.2047569803516025E-3</c:v>
                </c:pt>
                <c:pt idx="6">
                  <c:v>1.0341261633919339E-3</c:v>
                </c:pt>
                <c:pt idx="7">
                  <c:v>0</c:v>
                </c:pt>
                <c:pt idx="8">
                  <c:v>7.2388831437435368E-3</c:v>
                </c:pt>
                <c:pt idx="9">
                  <c:v>1.1375387797311272E-2</c:v>
                </c:pt>
                <c:pt idx="10">
                  <c:v>0</c:v>
                </c:pt>
                <c:pt idx="11">
                  <c:v>2.7921406411582212E-2</c:v>
                </c:pt>
                <c:pt idx="12">
                  <c:v>1.344364012409514E-2</c:v>
                </c:pt>
                <c:pt idx="13">
                  <c:v>7.2388831437435368E-3</c:v>
                </c:pt>
                <c:pt idx="14">
                  <c:v>1.344364012409514E-2</c:v>
                </c:pt>
                <c:pt idx="15">
                  <c:v>3.3092037228541885E-2</c:v>
                </c:pt>
                <c:pt idx="16">
                  <c:v>0</c:v>
                </c:pt>
                <c:pt idx="17">
                  <c:v>0</c:v>
                </c:pt>
                <c:pt idx="18">
                  <c:v>1.0341261633919339E-3</c:v>
                </c:pt>
                <c:pt idx="19">
                  <c:v>5.170630816959669E-3</c:v>
                </c:pt>
                <c:pt idx="20">
                  <c:v>3.1023784901758012E-3</c:v>
                </c:pt>
                <c:pt idx="21">
                  <c:v>3.1023784901758012E-3</c:v>
                </c:pt>
                <c:pt idx="22">
                  <c:v>6.2047569803516025E-3</c:v>
                </c:pt>
                <c:pt idx="23">
                  <c:v>3.1023784901758012E-3</c:v>
                </c:pt>
                <c:pt idx="24">
                  <c:v>1.0341261633919339E-3</c:v>
                </c:pt>
                <c:pt idx="25">
                  <c:v>5.170630816959669E-3</c:v>
                </c:pt>
                <c:pt idx="26">
                  <c:v>2.7921406411582212E-2</c:v>
                </c:pt>
                <c:pt idx="27">
                  <c:v>2.0682523267838678E-3</c:v>
                </c:pt>
                <c:pt idx="28">
                  <c:v>5.170630816959669E-3</c:v>
                </c:pt>
                <c:pt idx="29">
                  <c:v>7.2388831437435368E-3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'Q67'!$B$1571:$B$1600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'Q67'!$F$1571:$F$1600</c:f>
              <c:numCache>
                <c:formatCode>0.0%</c:formatCode>
                <c:ptCount val="30"/>
                <c:pt idx="0">
                  <c:v>2.8955532574974147E-2</c:v>
                </c:pt>
                <c:pt idx="1">
                  <c:v>1.344364012409514E-2</c:v>
                </c:pt>
                <c:pt idx="2">
                  <c:v>5.170630816959669E-3</c:v>
                </c:pt>
                <c:pt idx="3">
                  <c:v>4.8603929679420892E-2</c:v>
                </c:pt>
                <c:pt idx="4">
                  <c:v>3.7228541882109618E-2</c:v>
                </c:pt>
                <c:pt idx="5">
                  <c:v>3.6194415718717683E-2</c:v>
                </c:pt>
                <c:pt idx="6">
                  <c:v>5.170630816959669E-3</c:v>
                </c:pt>
                <c:pt idx="7">
                  <c:v>1.8614270941054809E-2</c:v>
                </c:pt>
                <c:pt idx="8">
                  <c:v>3.2057911065149949E-2</c:v>
                </c:pt>
                <c:pt idx="9">
                  <c:v>9.3071354705274046E-3</c:v>
                </c:pt>
                <c:pt idx="10">
                  <c:v>1.6546018614270942E-2</c:v>
                </c:pt>
                <c:pt idx="11">
                  <c:v>7.3422957600827302E-2</c:v>
                </c:pt>
                <c:pt idx="12">
                  <c:v>1.8614270941054809E-2</c:v>
                </c:pt>
                <c:pt idx="13">
                  <c:v>4.1365046535677352E-2</c:v>
                </c:pt>
                <c:pt idx="14">
                  <c:v>1.5511892450879007E-2</c:v>
                </c:pt>
                <c:pt idx="15">
                  <c:v>8.583247156153051E-2</c:v>
                </c:pt>
                <c:pt idx="16">
                  <c:v>2.8955532574974147E-2</c:v>
                </c:pt>
                <c:pt idx="17">
                  <c:v>4.1365046535677356E-3</c:v>
                </c:pt>
                <c:pt idx="18">
                  <c:v>4.1365046535677356E-3</c:v>
                </c:pt>
                <c:pt idx="19">
                  <c:v>3.1023784901758012E-3</c:v>
                </c:pt>
                <c:pt idx="20">
                  <c:v>1.2409513960703205E-2</c:v>
                </c:pt>
                <c:pt idx="21">
                  <c:v>3.9296794208893482E-2</c:v>
                </c:pt>
                <c:pt idx="22">
                  <c:v>2.0682523267838676E-2</c:v>
                </c:pt>
                <c:pt idx="23">
                  <c:v>2.3784901758014478E-2</c:v>
                </c:pt>
                <c:pt idx="24">
                  <c:v>5.6876938986556359E-2</c:v>
                </c:pt>
                <c:pt idx="25">
                  <c:v>1.8614270941054809E-2</c:v>
                </c:pt>
                <c:pt idx="26">
                  <c:v>3.4126163391933813E-2</c:v>
                </c:pt>
                <c:pt idx="27">
                  <c:v>1.344364012409514E-2</c:v>
                </c:pt>
                <c:pt idx="28">
                  <c:v>1.344364012409514E-2</c:v>
                </c:pt>
                <c:pt idx="29">
                  <c:v>7.2388831437435368E-3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328192"/>
        <c:axId val="184329728"/>
      </c:barChart>
      <c:catAx>
        <c:axId val="1843281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32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3297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3281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Quality improvement; Existence in the hospital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'Q67'!$B$1284:$B$1313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'Q67'!$D$1284:$D$1313</c:f>
              <c:numCache>
                <c:formatCode>0.0%</c:formatCode>
                <c:ptCount val="30"/>
                <c:pt idx="0">
                  <c:v>3.4126163391933813E-2</c:v>
                </c:pt>
                <c:pt idx="1">
                  <c:v>2.9989658738366079E-2</c:v>
                </c:pt>
                <c:pt idx="2">
                  <c:v>3.1023784901758012E-3</c:v>
                </c:pt>
                <c:pt idx="3">
                  <c:v>1.7580144777662874E-2</c:v>
                </c:pt>
                <c:pt idx="4">
                  <c:v>2.5853154084798345E-2</c:v>
                </c:pt>
                <c:pt idx="5">
                  <c:v>3.5160289555325748E-2</c:v>
                </c:pt>
                <c:pt idx="6">
                  <c:v>6.2047569803516025E-3</c:v>
                </c:pt>
                <c:pt idx="7">
                  <c:v>9.3071354705274046E-3</c:v>
                </c:pt>
                <c:pt idx="8">
                  <c:v>1.9648397104446741E-2</c:v>
                </c:pt>
                <c:pt idx="9">
                  <c:v>1.7580144777662874E-2</c:v>
                </c:pt>
                <c:pt idx="10">
                  <c:v>3.1023784901758012E-3</c:v>
                </c:pt>
                <c:pt idx="11">
                  <c:v>8.376421923474664E-2</c:v>
                </c:pt>
                <c:pt idx="12">
                  <c:v>1.344364012409514E-2</c:v>
                </c:pt>
                <c:pt idx="13">
                  <c:v>3.8262668045501554E-2</c:v>
                </c:pt>
                <c:pt idx="14">
                  <c:v>2.2750775594622543E-2</c:v>
                </c:pt>
                <c:pt idx="15">
                  <c:v>5.7911065149948295E-2</c:v>
                </c:pt>
                <c:pt idx="16">
                  <c:v>8.2730093071354711E-3</c:v>
                </c:pt>
                <c:pt idx="17">
                  <c:v>3.1023784901758012E-3</c:v>
                </c:pt>
                <c:pt idx="18">
                  <c:v>5.170630816959669E-3</c:v>
                </c:pt>
                <c:pt idx="19">
                  <c:v>8.2730093071354711E-3</c:v>
                </c:pt>
                <c:pt idx="20">
                  <c:v>1.1375387797311272E-2</c:v>
                </c:pt>
                <c:pt idx="21">
                  <c:v>1.344364012409514E-2</c:v>
                </c:pt>
                <c:pt idx="22">
                  <c:v>1.9648397104446741E-2</c:v>
                </c:pt>
                <c:pt idx="23">
                  <c:v>1.7580144777662874E-2</c:v>
                </c:pt>
                <c:pt idx="24">
                  <c:v>1.344364012409514E-2</c:v>
                </c:pt>
                <c:pt idx="25">
                  <c:v>1.4477766287487074E-2</c:v>
                </c:pt>
                <c:pt idx="26">
                  <c:v>4.963805584281282E-2</c:v>
                </c:pt>
                <c:pt idx="27">
                  <c:v>1.0341261633919338E-2</c:v>
                </c:pt>
                <c:pt idx="28">
                  <c:v>1.7580144777662874E-2</c:v>
                </c:pt>
                <c:pt idx="29">
                  <c:v>1.2409513960703205E-2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'Q67'!$B$1284:$B$1313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'Q67'!$F$1284:$F$1313</c:f>
              <c:numCache>
                <c:formatCode>0.0%</c:formatCode>
                <c:ptCount val="30"/>
                <c:pt idx="0">
                  <c:v>3.1023784901758012E-3</c:v>
                </c:pt>
                <c:pt idx="1">
                  <c:v>6.2047569803516025E-3</c:v>
                </c:pt>
                <c:pt idx="2">
                  <c:v>3.1023784901758012E-3</c:v>
                </c:pt>
                <c:pt idx="3">
                  <c:v>3.8262668045501554E-2</c:v>
                </c:pt>
                <c:pt idx="4">
                  <c:v>1.4477766287487074E-2</c:v>
                </c:pt>
                <c:pt idx="5">
                  <c:v>7.2388831437435368E-3</c:v>
                </c:pt>
                <c:pt idx="6">
                  <c:v>0</c:v>
                </c:pt>
                <c:pt idx="7">
                  <c:v>9.3071354705274046E-3</c:v>
                </c:pt>
                <c:pt idx="8">
                  <c:v>1.9648397104446741E-2</c:v>
                </c:pt>
                <c:pt idx="9">
                  <c:v>3.1023784901758012E-3</c:v>
                </c:pt>
                <c:pt idx="10">
                  <c:v>1.344364012409514E-2</c:v>
                </c:pt>
                <c:pt idx="11">
                  <c:v>1.7580144777662874E-2</c:v>
                </c:pt>
                <c:pt idx="12">
                  <c:v>1.8614270941054809E-2</c:v>
                </c:pt>
                <c:pt idx="13">
                  <c:v>1.0341261633919338E-2</c:v>
                </c:pt>
                <c:pt idx="14">
                  <c:v>6.2047569803516025E-3</c:v>
                </c:pt>
                <c:pt idx="15">
                  <c:v>6.1013443640124093E-2</c:v>
                </c:pt>
                <c:pt idx="16">
                  <c:v>2.0682523267838676E-2</c:v>
                </c:pt>
                <c:pt idx="17">
                  <c:v>1.0341261633919339E-3</c:v>
                </c:pt>
                <c:pt idx="18">
                  <c:v>0</c:v>
                </c:pt>
                <c:pt idx="19">
                  <c:v>0</c:v>
                </c:pt>
                <c:pt idx="20">
                  <c:v>4.1365046535677356E-3</c:v>
                </c:pt>
                <c:pt idx="21">
                  <c:v>2.8955532574974147E-2</c:v>
                </c:pt>
                <c:pt idx="22">
                  <c:v>7.2388831437435368E-3</c:v>
                </c:pt>
                <c:pt idx="23">
                  <c:v>9.3071354705274046E-3</c:v>
                </c:pt>
                <c:pt idx="24">
                  <c:v>4.4467425025853151E-2</c:v>
                </c:pt>
                <c:pt idx="25">
                  <c:v>9.3071354705274046E-3</c:v>
                </c:pt>
                <c:pt idx="26">
                  <c:v>1.2409513960703205E-2</c:v>
                </c:pt>
                <c:pt idx="27">
                  <c:v>5.170630816959669E-3</c:v>
                </c:pt>
                <c:pt idx="28">
                  <c:v>1.0341261633919339E-3</c:v>
                </c:pt>
                <c:pt idx="29">
                  <c:v>2.0682523267838678E-3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379648"/>
        <c:axId val="184434688"/>
      </c:barChart>
      <c:catAx>
        <c:axId val="1843796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43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43468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3796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Quality improvement; Participation of pharmacists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'Q67'!$B$1322:$B$1351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'Q67'!$D$1322:$D$1351</c:f>
              <c:numCache>
                <c:formatCode>0.0%</c:formatCode>
                <c:ptCount val="30"/>
                <c:pt idx="0">
                  <c:v>1.8614270941054809E-2</c:v>
                </c:pt>
                <c:pt idx="1">
                  <c:v>2.8955532574974147E-2</c:v>
                </c:pt>
                <c:pt idx="2">
                  <c:v>2.0682523267838678E-3</c:v>
                </c:pt>
                <c:pt idx="3">
                  <c:v>1.0341261633919338E-2</c:v>
                </c:pt>
                <c:pt idx="4">
                  <c:v>8.2730093071354711E-3</c:v>
                </c:pt>
                <c:pt idx="5">
                  <c:v>1.6546018614270942E-2</c:v>
                </c:pt>
                <c:pt idx="6">
                  <c:v>5.170630816959669E-3</c:v>
                </c:pt>
                <c:pt idx="7">
                  <c:v>1.0341261633919339E-3</c:v>
                </c:pt>
                <c:pt idx="8">
                  <c:v>3.1023784901758012E-3</c:v>
                </c:pt>
                <c:pt idx="9">
                  <c:v>1.5511892450879007E-2</c:v>
                </c:pt>
                <c:pt idx="10">
                  <c:v>1.0341261633919339E-3</c:v>
                </c:pt>
                <c:pt idx="11">
                  <c:v>6.1013443640124093E-2</c:v>
                </c:pt>
                <c:pt idx="12">
                  <c:v>1.0341261633919338E-2</c:v>
                </c:pt>
                <c:pt idx="13">
                  <c:v>2.1716649431230611E-2</c:v>
                </c:pt>
                <c:pt idx="14">
                  <c:v>1.344364012409514E-2</c:v>
                </c:pt>
                <c:pt idx="15">
                  <c:v>4.2399172699069287E-2</c:v>
                </c:pt>
                <c:pt idx="16">
                  <c:v>2.0682523267838678E-3</c:v>
                </c:pt>
                <c:pt idx="17">
                  <c:v>1.0341261633919339E-3</c:v>
                </c:pt>
                <c:pt idx="18">
                  <c:v>3.1023784901758012E-3</c:v>
                </c:pt>
                <c:pt idx="19">
                  <c:v>7.2388831437435368E-3</c:v>
                </c:pt>
                <c:pt idx="20">
                  <c:v>7.2388831437435368E-3</c:v>
                </c:pt>
                <c:pt idx="21">
                  <c:v>6.2047569803516025E-3</c:v>
                </c:pt>
                <c:pt idx="22">
                  <c:v>1.2409513960703205E-2</c:v>
                </c:pt>
                <c:pt idx="23">
                  <c:v>5.170630816959669E-3</c:v>
                </c:pt>
                <c:pt idx="24">
                  <c:v>1.0341261633919339E-3</c:v>
                </c:pt>
                <c:pt idx="25">
                  <c:v>5.170630816959669E-3</c:v>
                </c:pt>
                <c:pt idx="26">
                  <c:v>3.5160289555325748E-2</c:v>
                </c:pt>
                <c:pt idx="27">
                  <c:v>6.2047569803516025E-3</c:v>
                </c:pt>
                <c:pt idx="28">
                  <c:v>1.0341261633919338E-2</c:v>
                </c:pt>
                <c:pt idx="29">
                  <c:v>9.3071354705274046E-3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'Q67'!$B$1322:$B$1351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'Q67'!$F$1322:$F$1351</c:f>
              <c:numCache>
                <c:formatCode>0.0%</c:formatCode>
                <c:ptCount val="30"/>
                <c:pt idx="0">
                  <c:v>1.8614270941054809E-2</c:v>
                </c:pt>
                <c:pt idx="1">
                  <c:v>7.2388831437435368E-3</c:v>
                </c:pt>
                <c:pt idx="2">
                  <c:v>4.1365046535677356E-3</c:v>
                </c:pt>
                <c:pt idx="3">
                  <c:v>4.5501551189245086E-2</c:v>
                </c:pt>
                <c:pt idx="4">
                  <c:v>3.2057911065149949E-2</c:v>
                </c:pt>
                <c:pt idx="5">
                  <c:v>2.5853154084798345E-2</c:v>
                </c:pt>
                <c:pt idx="6">
                  <c:v>1.0341261633919339E-3</c:v>
                </c:pt>
                <c:pt idx="7">
                  <c:v>1.7580144777662874E-2</c:v>
                </c:pt>
                <c:pt idx="8">
                  <c:v>3.6194415718717683E-2</c:v>
                </c:pt>
                <c:pt idx="9">
                  <c:v>5.170630816959669E-3</c:v>
                </c:pt>
                <c:pt idx="10">
                  <c:v>1.5511892450879007E-2</c:v>
                </c:pt>
                <c:pt idx="11">
                  <c:v>4.0330920372285417E-2</c:v>
                </c:pt>
                <c:pt idx="12">
                  <c:v>2.1716649431230611E-2</c:v>
                </c:pt>
                <c:pt idx="13">
                  <c:v>2.688728024819028E-2</c:v>
                </c:pt>
                <c:pt idx="14">
                  <c:v>1.5511892450879007E-2</c:v>
                </c:pt>
                <c:pt idx="15">
                  <c:v>7.6525336091003107E-2</c:v>
                </c:pt>
                <c:pt idx="16">
                  <c:v>2.688728024819028E-2</c:v>
                </c:pt>
                <c:pt idx="17">
                  <c:v>3.1023784901758012E-3</c:v>
                </c:pt>
                <c:pt idx="18">
                  <c:v>2.0682523267838678E-3</c:v>
                </c:pt>
                <c:pt idx="19">
                  <c:v>1.0341261633919339E-3</c:v>
                </c:pt>
                <c:pt idx="20">
                  <c:v>8.2730093071354711E-3</c:v>
                </c:pt>
                <c:pt idx="21">
                  <c:v>3.6194415718717683E-2</c:v>
                </c:pt>
                <c:pt idx="22">
                  <c:v>1.4477766287487074E-2</c:v>
                </c:pt>
                <c:pt idx="23">
                  <c:v>2.1716649431230611E-2</c:v>
                </c:pt>
                <c:pt idx="24">
                  <c:v>5.6876938986556359E-2</c:v>
                </c:pt>
                <c:pt idx="25">
                  <c:v>1.8614270941054809E-2</c:v>
                </c:pt>
                <c:pt idx="26">
                  <c:v>2.688728024819028E-2</c:v>
                </c:pt>
                <c:pt idx="27">
                  <c:v>9.3071354705274046E-3</c:v>
                </c:pt>
                <c:pt idx="28">
                  <c:v>8.2730093071354711E-3</c:v>
                </c:pt>
                <c:pt idx="29">
                  <c:v>5.170630816959669E-3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488704"/>
        <c:axId val="184490240"/>
      </c:barChart>
      <c:catAx>
        <c:axId val="1844887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49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49024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48870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Nutrition support / TNP; Existence in the hospital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'Q67'!$B$1035:$B$1064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'Q67'!$D$1035:$D$1064</c:f>
              <c:numCache>
                <c:formatCode>0.0%</c:formatCode>
                <c:ptCount val="30"/>
                <c:pt idx="0">
                  <c:v>3.2057911065149949E-2</c:v>
                </c:pt>
                <c:pt idx="1">
                  <c:v>3.1782065834279227E-2</c:v>
                </c:pt>
                <c:pt idx="2">
                  <c:v>2.2701475595913734E-3</c:v>
                </c:pt>
                <c:pt idx="3">
                  <c:v>1.5891032917139614E-2</c:v>
                </c:pt>
                <c:pt idx="4">
                  <c:v>1.1350737797956867E-2</c:v>
                </c:pt>
                <c:pt idx="5">
                  <c:v>3.1782065834279227E-2</c:v>
                </c:pt>
                <c:pt idx="6">
                  <c:v>5.6753688989784334E-3</c:v>
                </c:pt>
                <c:pt idx="7">
                  <c:v>1.1350737797956867E-3</c:v>
                </c:pt>
                <c:pt idx="8">
                  <c:v>1.70261066969353E-2</c:v>
                </c:pt>
                <c:pt idx="9">
                  <c:v>1.5891032917139614E-2</c:v>
                </c:pt>
                <c:pt idx="10">
                  <c:v>0</c:v>
                </c:pt>
                <c:pt idx="11">
                  <c:v>6.5834279228149828E-2</c:v>
                </c:pt>
                <c:pt idx="12">
                  <c:v>1.4755959137343927E-2</c:v>
                </c:pt>
                <c:pt idx="13">
                  <c:v>1.1350737797956867E-3</c:v>
                </c:pt>
                <c:pt idx="14">
                  <c:v>1.5891032917139614E-2</c:v>
                </c:pt>
                <c:pt idx="15">
                  <c:v>1.5891032917139614E-2</c:v>
                </c:pt>
                <c:pt idx="16">
                  <c:v>6.5834279228149828E-2</c:v>
                </c:pt>
                <c:pt idx="17">
                  <c:v>1.1350737797956867E-3</c:v>
                </c:pt>
                <c:pt idx="18">
                  <c:v>0</c:v>
                </c:pt>
                <c:pt idx="19">
                  <c:v>2.2701475595913734E-3</c:v>
                </c:pt>
                <c:pt idx="20">
                  <c:v>9.0805902383654935E-3</c:v>
                </c:pt>
                <c:pt idx="21">
                  <c:v>4.5402951191827468E-3</c:v>
                </c:pt>
                <c:pt idx="22">
                  <c:v>1.021566401816118E-2</c:v>
                </c:pt>
                <c:pt idx="23">
                  <c:v>1.362088535754824E-2</c:v>
                </c:pt>
                <c:pt idx="24">
                  <c:v>7.9455164585698068E-3</c:v>
                </c:pt>
                <c:pt idx="25">
                  <c:v>1.362088535754824E-2</c:v>
                </c:pt>
                <c:pt idx="26">
                  <c:v>1.021566401816118E-2</c:v>
                </c:pt>
                <c:pt idx="27">
                  <c:v>4.5402951191827468E-2</c:v>
                </c:pt>
                <c:pt idx="28">
                  <c:v>9.0805902383654935E-3</c:v>
                </c:pt>
                <c:pt idx="29">
                  <c:v>1.9296254256526674E-2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'Q67'!$B$1035:$B$1064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'Q67'!$F$1035:$F$1064</c:f>
              <c:numCache>
                <c:formatCode>0.0%</c:formatCode>
                <c:ptCount val="30"/>
                <c:pt idx="0">
                  <c:v>5.170630816959669E-3</c:v>
                </c:pt>
                <c:pt idx="1">
                  <c:v>7.9455164585698068E-3</c:v>
                </c:pt>
                <c:pt idx="2">
                  <c:v>4.5402951191827468E-3</c:v>
                </c:pt>
                <c:pt idx="3">
                  <c:v>3.2917139614074914E-2</c:v>
                </c:pt>
                <c:pt idx="4">
                  <c:v>3.2917139614074914E-2</c:v>
                </c:pt>
                <c:pt idx="5">
                  <c:v>1.021566401816118E-2</c:v>
                </c:pt>
                <c:pt idx="6">
                  <c:v>1.1350737797956867E-3</c:v>
                </c:pt>
                <c:pt idx="7">
                  <c:v>1.9296254256526674E-2</c:v>
                </c:pt>
                <c:pt idx="8">
                  <c:v>2.043132803632236E-2</c:v>
                </c:pt>
                <c:pt idx="9">
                  <c:v>5.6753688989784334E-3</c:v>
                </c:pt>
                <c:pt idx="10">
                  <c:v>1.8161180476730987E-2</c:v>
                </c:pt>
                <c:pt idx="11">
                  <c:v>4.0862656072644721E-2</c:v>
                </c:pt>
                <c:pt idx="12">
                  <c:v>1.1350737797956867E-3</c:v>
                </c:pt>
                <c:pt idx="13">
                  <c:v>2.8376844494892167E-2</c:v>
                </c:pt>
                <c:pt idx="14">
                  <c:v>3.2917139614074914E-2</c:v>
                </c:pt>
                <c:pt idx="15">
                  <c:v>1.4755959137343927E-2</c:v>
                </c:pt>
                <c:pt idx="16">
                  <c:v>6.3564131668558455E-2</c:v>
                </c:pt>
                <c:pt idx="17">
                  <c:v>2.6106696935300794E-2</c:v>
                </c:pt>
                <c:pt idx="18">
                  <c:v>2.2701475595913734E-3</c:v>
                </c:pt>
                <c:pt idx="19">
                  <c:v>3.4052213393870601E-3</c:v>
                </c:pt>
                <c:pt idx="20">
                  <c:v>0</c:v>
                </c:pt>
                <c:pt idx="21">
                  <c:v>6.8104426787741201E-3</c:v>
                </c:pt>
                <c:pt idx="22">
                  <c:v>1.362088535754824E-2</c:v>
                </c:pt>
                <c:pt idx="23">
                  <c:v>1.2485811577752554E-2</c:v>
                </c:pt>
                <c:pt idx="24">
                  <c:v>1.70261066969353E-2</c:v>
                </c:pt>
                <c:pt idx="25">
                  <c:v>4.1997729852440407E-2</c:v>
                </c:pt>
                <c:pt idx="26">
                  <c:v>1.2485811577752554E-2</c:v>
                </c:pt>
                <c:pt idx="27">
                  <c:v>2.2701475595913734E-2</c:v>
                </c:pt>
                <c:pt idx="28">
                  <c:v>5.6753688989784334E-3</c:v>
                </c:pt>
                <c:pt idx="29">
                  <c:v>1.1350737797956867E-3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527872"/>
        <c:axId val="184550144"/>
      </c:barChart>
      <c:catAx>
        <c:axId val="1845278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55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55014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5278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Nutrition support / TNP; Participation of pharmacists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'Q67'!$B$1073:$B$1102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'Q67'!$D$1073:$D$1102</c:f>
              <c:numCache>
                <c:formatCode>0.0%</c:formatCode>
                <c:ptCount val="30"/>
                <c:pt idx="0">
                  <c:v>3.1023784901758014E-2</c:v>
                </c:pt>
                <c:pt idx="1">
                  <c:v>2.688728024819028E-2</c:v>
                </c:pt>
                <c:pt idx="2">
                  <c:v>0</c:v>
                </c:pt>
                <c:pt idx="3">
                  <c:v>1.0341261633919339E-3</c:v>
                </c:pt>
                <c:pt idx="4">
                  <c:v>5.170630816959669E-3</c:v>
                </c:pt>
                <c:pt idx="5">
                  <c:v>1.6546018614270942E-2</c:v>
                </c:pt>
                <c:pt idx="6">
                  <c:v>3.1023784901758012E-3</c:v>
                </c:pt>
                <c:pt idx="7">
                  <c:v>1.0341261633919339E-3</c:v>
                </c:pt>
                <c:pt idx="8">
                  <c:v>6.2047569803516025E-3</c:v>
                </c:pt>
                <c:pt idx="9">
                  <c:v>1.344364012409514E-2</c:v>
                </c:pt>
                <c:pt idx="10">
                  <c:v>0</c:v>
                </c:pt>
                <c:pt idx="11">
                  <c:v>5.0672182006204755E-2</c:v>
                </c:pt>
                <c:pt idx="12">
                  <c:v>0</c:v>
                </c:pt>
                <c:pt idx="13">
                  <c:v>1.344364012409514E-2</c:v>
                </c:pt>
                <c:pt idx="14">
                  <c:v>1.0341261633919338E-2</c:v>
                </c:pt>
                <c:pt idx="15">
                  <c:v>5.4808686659772489E-2</c:v>
                </c:pt>
                <c:pt idx="16">
                  <c:v>0</c:v>
                </c:pt>
                <c:pt idx="17">
                  <c:v>0</c:v>
                </c:pt>
                <c:pt idx="18">
                  <c:v>1.0341261633919339E-3</c:v>
                </c:pt>
                <c:pt idx="19">
                  <c:v>7.2388831437435368E-3</c:v>
                </c:pt>
                <c:pt idx="20">
                  <c:v>4.1365046535677356E-3</c:v>
                </c:pt>
                <c:pt idx="21">
                  <c:v>8.2730093071354711E-3</c:v>
                </c:pt>
                <c:pt idx="22">
                  <c:v>9.3071354705274046E-3</c:v>
                </c:pt>
                <c:pt idx="23">
                  <c:v>3.1023784901758012E-3</c:v>
                </c:pt>
                <c:pt idx="24">
                  <c:v>6.2047569803516025E-3</c:v>
                </c:pt>
                <c:pt idx="25">
                  <c:v>3.1023784901758012E-3</c:v>
                </c:pt>
                <c:pt idx="26">
                  <c:v>3.9296794208893482E-2</c:v>
                </c:pt>
                <c:pt idx="27">
                  <c:v>2.0682523267838678E-3</c:v>
                </c:pt>
                <c:pt idx="28">
                  <c:v>1.4477766287487074E-2</c:v>
                </c:pt>
                <c:pt idx="29">
                  <c:v>1.1375387797311272E-2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'Q67'!$B$1073:$B$1102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'Q67'!$F$1073:$F$1102</c:f>
              <c:numCache>
                <c:formatCode>0.0%</c:formatCode>
                <c:ptCount val="30"/>
                <c:pt idx="0">
                  <c:v>6.2047569803516025E-3</c:v>
                </c:pt>
                <c:pt idx="1">
                  <c:v>9.3071354705274046E-3</c:v>
                </c:pt>
                <c:pt idx="2">
                  <c:v>6.2047569803516025E-3</c:v>
                </c:pt>
                <c:pt idx="3">
                  <c:v>5.4808686659772489E-2</c:v>
                </c:pt>
                <c:pt idx="4">
                  <c:v>3.5160289555325748E-2</c:v>
                </c:pt>
                <c:pt idx="5">
                  <c:v>2.5853154084798345E-2</c:v>
                </c:pt>
                <c:pt idx="6">
                  <c:v>3.1023784901758012E-3</c:v>
                </c:pt>
                <c:pt idx="7">
                  <c:v>1.7580144777662874E-2</c:v>
                </c:pt>
                <c:pt idx="8">
                  <c:v>3.3092037228541885E-2</c:v>
                </c:pt>
                <c:pt idx="9">
                  <c:v>7.2388831437435368E-3</c:v>
                </c:pt>
                <c:pt idx="10">
                  <c:v>1.6546018614270942E-2</c:v>
                </c:pt>
                <c:pt idx="11">
                  <c:v>5.0672182006204755E-2</c:v>
                </c:pt>
                <c:pt idx="12">
                  <c:v>3.2057911065149949E-2</c:v>
                </c:pt>
                <c:pt idx="13">
                  <c:v>3.5160289555325748E-2</c:v>
                </c:pt>
                <c:pt idx="14">
                  <c:v>1.8614270941054809E-2</c:v>
                </c:pt>
                <c:pt idx="15">
                  <c:v>6.4115822130299899E-2</c:v>
                </c:pt>
                <c:pt idx="16">
                  <c:v>2.8955532574974147E-2</c:v>
                </c:pt>
                <c:pt idx="17">
                  <c:v>4.1365046535677356E-3</c:v>
                </c:pt>
                <c:pt idx="18">
                  <c:v>4.1365046535677356E-3</c:v>
                </c:pt>
                <c:pt idx="19">
                  <c:v>1.0341261633919339E-3</c:v>
                </c:pt>
                <c:pt idx="20">
                  <c:v>1.1375387797311272E-2</c:v>
                </c:pt>
                <c:pt idx="21">
                  <c:v>3.4126163391933813E-2</c:v>
                </c:pt>
                <c:pt idx="22">
                  <c:v>1.7580144777662874E-2</c:v>
                </c:pt>
                <c:pt idx="23">
                  <c:v>2.3784901758014478E-2</c:v>
                </c:pt>
                <c:pt idx="24">
                  <c:v>5.170630816959669E-2</c:v>
                </c:pt>
                <c:pt idx="25">
                  <c:v>2.0682523267838676E-2</c:v>
                </c:pt>
                <c:pt idx="26">
                  <c:v>2.2750775594622543E-2</c:v>
                </c:pt>
                <c:pt idx="27">
                  <c:v>1.344364012409514E-2</c:v>
                </c:pt>
                <c:pt idx="28">
                  <c:v>4.1365046535677356E-3</c:v>
                </c:pt>
                <c:pt idx="29">
                  <c:v>3.1023784901758012E-3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591872"/>
        <c:axId val="184593408"/>
      </c:barChart>
      <c:catAx>
        <c:axId val="1845918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59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59340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5918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Infection control; Existence in the hospital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'Q67'!$B$786:$B$815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'Q67'!$D$786:$D$815</c:f>
              <c:numCache>
                <c:formatCode>0.0%</c:formatCode>
                <c:ptCount val="30"/>
                <c:pt idx="0">
                  <c:v>3.1023784901758014E-2</c:v>
                </c:pt>
                <c:pt idx="1">
                  <c:v>3.5160289555325748E-2</c:v>
                </c:pt>
                <c:pt idx="2">
                  <c:v>5.170630816959669E-3</c:v>
                </c:pt>
                <c:pt idx="3">
                  <c:v>2.9989658738366079E-2</c:v>
                </c:pt>
                <c:pt idx="4">
                  <c:v>3.7228541882109618E-2</c:v>
                </c:pt>
                <c:pt idx="5">
                  <c:v>2.688728024819028E-2</c:v>
                </c:pt>
                <c:pt idx="6">
                  <c:v>5.170630816959669E-3</c:v>
                </c:pt>
                <c:pt idx="7">
                  <c:v>1.1375387797311272E-2</c:v>
                </c:pt>
                <c:pt idx="8">
                  <c:v>2.7921406411582212E-2</c:v>
                </c:pt>
                <c:pt idx="9">
                  <c:v>1.9648397104446741E-2</c:v>
                </c:pt>
                <c:pt idx="10">
                  <c:v>5.170630816959669E-3</c:v>
                </c:pt>
                <c:pt idx="11">
                  <c:v>7.8593588417786964E-2</c:v>
                </c:pt>
                <c:pt idx="12">
                  <c:v>3.2057911065149949E-2</c:v>
                </c:pt>
                <c:pt idx="13">
                  <c:v>4.4467425025853151E-2</c:v>
                </c:pt>
                <c:pt idx="14">
                  <c:v>2.8955532574974147E-2</c:v>
                </c:pt>
                <c:pt idx="15">
                  <c:v>0.10548086866597725</c:v>
                </c:pt>
                <c:pt idx="16">
                  <c:v>1.1375387797311272E-2</c:v>
                </c:pt>
                <c:pt idx="17">
                  <c:v>3.1023784901758012E-3</c:v>
                </c:pt>
                <c:pt idx="18">
                  <c:v>5.170630816959669E-3</c:v>
                </c:pt>
                <c:pt idx="19">
                  <c:v>8.2730093071354711E-3</c:v>
                </c:pt>
                <c:pt idx="20">
                  <c:v>6.2047569803516025E-3</c:v>
                </c:pt>
                <c:pt idx="21">
                  <c:v>3.4126163391933813E-2</c:v>
                </c:pt>
                <c:pt idx="22">
                  <c:v>2.688728024819028E-2</c:v>
                </c:pt>
                <c:pt idx="23">
                  <c:v>1.9648397104446741E-2</c:v>
                </c:pt>
                <c:pt idx="24">
                  <c:v>5.3774560496380561E-2</c:v>
                </c:pt>
                <c:pt idx="25">
                  <c:v>2.1716649431230611E-2</c:v>
                </c:pt>
                <c:pt idx="26">
                  <c:v>5.7911065149948295E-2</c:v>
                </c:pt>
                <c:pt idx="27">
                  <c:v>1.2409513960703205E-2</c:v>
                </c:pt>
                <c:pt idx="28">
                  <c:v>1.4477766287487074E-2</c:v>
                </c:pt>
                <c:pt idx="29">
                  <c:v>1.4477766287487074E-2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'Q67'!$B$786:$B$815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'Q67'!$F$786:$F$815</c:f>
              <c:numCache>
                <c:formatCode>0.0%</c:formatCode>
                <c:ptCount val="30"/>
                <c:pt idx="0">
                  <c:v>6.2047569803516025E-3</c:v>
                </c:pt>
                <c:pt idx="1">
                  <c:v>1.0341261633919339E-3</c:v>
                </c:pt>
                <c:pt idx="2">
                  <c:v>1.0341261633919339E-3</c:v>
                </c:pt>
                <c:pt idx="3">
                  <c:v>2.5853154084798345E-2</c:v>
                </c:pt>
                <c:pt idx="4">
                  <c:v>3.1023784901758012E-3</c:v>
                </c:pt>
                <c:pt idx="5">
                  <c:v>1.5511892450879007E-2</c:v>
                </c:pt>
                <c:pt idx="6">
                  <c:v>1.0341261633919339E-3</c:v>
                </c:pt>
                <c:pt idx="7">
                  <c:v>7.2388831437435368E-3</c:v>
                </c:pt>
                <c:pt idx="8">
                  <c:v>1.1375387797311272E-2</c:v>
                </c:pt>
                <c:pt idx="9">
                  <c:v>1.0341261633919339E-3</c:v>
                </c:pt>
                <c:pt idx="10">
                  <c:v>1.1375387797311272E-2</c:v>
                </c:pt>
                <c:pt idx="11">
                  <c:v>2.2750775594622543E-2</c:v>
                </c:pt>
                <c:pt idx="12">
                  <c:v>0</c:v>
                </c:pt>
                <c:pt idx="13">
                  <c:v>4.1365046535677356E-3</c:v>
                </c:pt>
                <c:pt idx="14">
                  <c:v>0</c:v>
                </c:pt>
                <c:pt idx="15">
                  <c:v>1.344364012409514E-2</c:v>
                </c:pt>
                <c:pt idx="16">
                  <c:v>1.7580144777662874E-2</c:v>
                </c:pt>
                <c:pt idx="17">
                  <c:v>1.0341261633919339E-3</c:v>
                </c:pt>
                <c:pt idx="18">
                  <c:v>0</c:v>
                </c:pt>
                <c:pt idx="19">
                  <c:v>0</c:v>
                </c:pt>
                <c:pt idx="20">
                  <c:v>9.3071354705274046E-3</c:v>
                </c:pt>
                <c:pt idx="21">
                  <c:v>8.2730093071354711E-3</c:v>
                </c:pt>
                <c:pt idx="22">
                  <c:v>0</c:v>
                </c:pt>
                <c:pt idx="23">
                  <c:v>7.2388831437435368E-3</c:v>
                </c:pt>
                <c:pt idx="24">
                  <c:v>4.1365046535677356E-3</c:v>
                </c:pt>
                <c:pt idx="25">
                  <c:v>2.0682523267838678E-3</c:v>
                </c:pt>
                <c:pt idx="26">
                  <c:v>4.1365046535677356E-3</c:v>
                </c:pt>
                <c:pt idx="27">
                  <c:v>3.1023784901758012E-3</c:v>
                </c:pt>
                <c:pt idx="28">
                  <c:v>4.1365046535677356E-3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872960"/>
        <c:axId val="184874496"/>
      </c:barChart>
      <c:catAx>
        <c:axId val="1848729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87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87449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87296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Infection control; Participation of pharmacists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'Q67'!$B$824:$B$853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'Q67'!$D$824:$D$853</c:f>
              <c:numCache>
                <c:formatCode>0.0%</c:formatCode>
                <c:ptCount val="30"/>
                <c:pt idx="0">
                  <c:v>2.481902792140641E-2</c:v>
                </c:pt>
                <c:pt idx="1">
                  <c:v>3.3092037228541885E-2</c:v>
                </c:pt>
                <c:pt idx="2">
                  <c:v>3.1023784901758012E-3</c:v>
                </c:pt>
                <c:pt idx="3">
                  <c:v>9.3071354705274046E-3</c:v>
                </c:pt>
                <c:pt idx="4">
                  <c:v>1.1375387797311272E-2</c:v>
                </c:pt>
                <c:pt idx="5">
                  <c:v>7.2388831437435368E-3</c:v>
                </c:pt>
                <c:pt idx="6">
                  <c:v>2.0682523267838678E-3</c:v>
                </c:pt>
                <c:pt idx="7">
                  <c:v>7.2388831437435368E-3</c:v>
                </c:pt>
                <c:pt idx="8">
                  <c:v>1.0341261633919338E-2</c:v>
                </c:pt>
                <c:pt idx="9">
                  <c:v>1.9648397104446741E-2</c:v>
                </c:pt>
                <c:pt idx="10">
                  <c:v>2.0682523267838678E-3</c:v>
                </c:pt>
                <c:pt idx="11">
                  <c:v>6.3081695966907964E-2</c:v>
                </c:pt>
                <c:pt idx="12">
                  <c:v>2.7921406411582212E-2</c:v>
                </c:pt>
                <c:pt idx="13">
                  <c:v>3.7228541882109618E-2</c:v>
                </c:pt>
                <c:pt idx="14">
                  <c:v>2.7921406411582212E-2</c:v>
                </c:pt>
                <c:pt idx="15">
                  <c:v>9.3071354705274043E-2</c:v>
                </c:pt>
                <c:pt idx="16">
                  <c:v>2.0682523267838678E-3</c:v>
                </c:pt>
                <c:pt idx="17">
                  <c:v>0</c:v>
                </c:pt>
                <c:pt idx="18">
                  <c:v>5.170630816959669E-3</c:v>
                </c:pt>
                <c:pt idx="19">
                  <c:v>7.2388831437435368E-3</c:v>
                </c:pt>
                <c:pt idx="20">
                  <c:v>4.1365046535677356E-3</c:v>
                </c:pt>
                <c:pt idx="21">
                  <c:v>2.481902792140641E-2</c:v>
                </c:pt>
                <c:pt idx="22">
                  <c:v>2.0682523267838676E-2</c:v>
                </c:pt>
                <c:pt idx="23">
                  <c:v>9.3071354705274046E-3</c:v>
                </c:pt>
                <c:pt idx="24">
                  <c:v>3.8262668045501554E-2</c:v>
                </c:pt>
                <c:pt idx="25">
                  <c:v>1.7580144777662874E-2</c:v>
                </c:pt>
                <c:pt idx="26">
                  <c:v>5.5842812823164424E-2</c:v>
                </c:pt>
                <c:pt idx="27">
                  <c:v>3.1023784901758012E-3</c:v>
                </c:pt>
                <c:pt idx="28">
                  <c:v>8.2730093071354711E-3</c:v>
                </c:pt>
                <c:pt idx="29">
                  <c:v>1.1375387797311272E-2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'Q67'!$B$824:$B$853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'Q67'!$F$824:$F$853</c:f>
              <c:numCache>
                <c:formatCode>0.0%</c:formatCode>
                <c:ptCount val="30"/>
                <c:pt idx="0">
                  <c:v>1.2409513960703205E-2</c:v>
                </c:pt>
                <c:pt idx="1">
                  <c:v>3.1023784901758012E-3</c:v>
                </c:pt>
                <c:pt idx="2">
                  <c:v>3.1023784901758012E-3</c:v>
                </c:pt>
                <c:pt idx="3">
                  <c:v>4.6535677352637021E-2</c:v>
                </c:pt>
                <c:pt idx="4">
                  <c:v>2.8955532574974147E-2</c:v>
                </c:pt>
                <c:pt idx="5">
                  <c:v>3.5160289555325748E-2</c:v>
                </c:pt>
                <c:pt idx="6">
                  <c:v>4.1365046535677356E-3</c:v>
                </c:pt>
                <c:pt idx="7">
                  <c:v>1.1375387797311272E-2</c:v>
                </c:pt>
                <c:pt idx="8">
                  <c:v>2.8955532574974147E-2</c:v>
                </c:pt>
                <c:pt idx="9">
                  <c:v>1.0341261633919339E-3</c:v>
                </c:pt>
                <c:pt idx="10">
                  <c:v>1.4477766287487074E-2</c:v>
                </c:pt>
                <c:pt idx="11">
                  <c:v>3.8262668045501554E-2</c:v>
                </c:pt>
                <c:pt idx="12">
                  <c:v>4.1365046535677356E-3</c:v>
                </c:pt>
                <c:pt idx="13">
                  <c:v>1.1375387797311272E-2</c:v>
                </c:pt>
                <c:pt idx="14">
                  <c:v>1.0341261633919339E-3</c:v>
                </c:pt>
                <c:pt idx="15">
                  <c:v>2.5853154084798345E-2</c:v>
                </c:pt>
                <c:pt idx="16">
                  <c:v>2.688728024819028E-2</c:v>
                </c:pt>
                <c:pt idx="17">
                  <c:v>4.1365046535677356E-3</c:v>
                </c:pt>
                <c:pt idx="18">
                  <c:v>0</c:v>
                </c:pt>
                <c:pt idx="19">
                  <c:v>1.0341261633919339E-3</c:v>
                </c:pt>
                <c:pt idx="20">
                  <c:v>1.1375387797311272E-2</c:v>
                </c:pt>
                <c:pt idx="21">
                  <c:v>1.7580144777662874E-2</c:v>
                </c:pt>
                <c:pt idx="22">
                  <c:v>6.2047569803516025E-3</c:v>
                </c:pt>
                <c:pt idx="23">
                  <c:v>1.7580144777662874E-2</c:v>
                </c:pt>
                <c:pt idx="24">
                  <c:v>1.9648397104446741E-2</c:v>
                </c:pt>
                <c:pt idx="25">
                  <c:v>6.2047569803516025E-3</c:v>
                </c:pt>
                <c:pt idx="26">
                  <c:v>6.2047569803516025E-3</c:v>
                </c:pt>
                <c:pt idx="27">
                  <c:v>1.2409513960703205E-2</c:v>
                </c:pt>
                <c:pt idx="28">
                  <c:v>1.0341261633919338E-2</c:v>
                </c:pt>
                <c:pt idx="29">
                  <c:v>3.1023784901758012E-3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924416"/>
        <c:axId val="184926208"/>
      </c:barChart>
      <c:catAx>
        <c:axId val="1849244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2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92620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2441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Ethics / Research; Existence in the hospital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'Q67'!$B$537:$B$566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'Q67'!$D$537:$D$566</c:f>
              <c:numCache>
                <c:formatCode>0.0%</c:formatCode>
                <c:ptCount val="30"/>
                <c:pt idx="0">
                  <c:v>1.8614270941054809E-2</c:v>
                </c:pt>
                <c:pt idx="1">
                  <c:v>2.7921406411582212E-2</c:v>
                </c:pt>
                <c:pt idx="2">
                  <c:v>3.1023784901758012E-3</c:v>
                </c:pt>
                <c:pt idx="3">
                  <c:v>2.688728024819028E-2</c:v>
                </c:pt>
                <c:pt idx="4">
                  <c:v>3.5160289555325748E-2</c:v>
                </c:pt>
                <c:pt idx="5">
                  <c:v>3.4126163391933813E-2</c:v>
                </c:pt>
                <c:pt idx="6">
                  <c:v>4.1365046535677356E-3</c:v>
                </c:pt>
                <c:pt idx="7">
                  <c:v>2.0682523267838678E-3</c:v>
                </c:pt>
                <c:pt idx="8">
                  <c:v>1.2409513960703205E-2</c:v>
                </c:pt>
                <c:pt idx="9">
                  <c:v>9.3071354705274046E-3</c:v>
                </c:pt>
                <c:pt idx="10">
                  <c:v>1.0341261633919339E-3</c:v>
                </c:pt>
                <c:pt idx="11">
                  <c:v>6.6184074457083769E-2</c:v>
                </c:pt>
                <c:pt idx="12">
                  <c:v>1.8614270941054809E-2</c:v>
                </c:pt>
                <c:pt idx="13">
                  <c:v>4.0330920372285417E-2</c:v>
                </c:pt>
                <c:pt idx="14">
                  <c:v>2.2750775594622543E-2</c:v>
                </c:pt>
                <c:pt idx="15">
                  <c:v>8.6866597724922445E-2</c:v>
                </c:pt>
                <c:pt idx="16">
                  <c:v>1.0341261633919338E-2</c:v>
                </c:pt>
                <c:pt idx="17">
                  <c:v>3.1023784901758012E-3</c:v>
                </c:pt>
                <c:pt idx="18">
                  <c:v>5.170630816959669E-3</c:v>
                </c:pt>
                <c:pt idx="19">
                  <c:v>7.2388831437435368E-3</c:v>
                </c:pt>
                <c:pt idx="20">
                  <c:v>6.2047569803516025E-3</c:v>
                </c:pt>
                <c:pt idx="21">
                  <c:v>1.0341261633919338E-2</c:v>
                </c:pt>
                <c:pt idx="22">
                  <c:v>2.688728024819028E-2</c:v>
                </c:pt>
                <c:pt idx="23">
                  <c:v>1.6546018614270942E-2</c:v>
                </c:pt>
                <c:pt idx="24">
                  <c:v>5.2740434332988625E-2</c:v>
                </c:pt>
                <c:pt idx="25">
                  <c:v>8.2730093071354711E-3</c:v>
                </c:pt>
                <c:pt idx="26">
                  <c:v>4.7569803516028956E-2</c:v>
                </c:pt>
                <c:pt idx="27">
                  <c:v>7.2388831437435368E-3</c:v>
                </c:pt>
                <c:pt idx="28">
                  <c:v>9.3071354705274046E-3</c:v>
                </c:pt>
                <c:pt idx="29">
                  <c:v>1.1375387797311272E-2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'Q67'!$B$537:$B$566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'Q67'!$F$537:$F$566</c:f>
              <c:numCache>
                <c:formatCode>0.0%</c:formatCode>
                <c:ptCount val="30"/>
                <c:pt idx="0">
                  <c:v>1.8614270941054809E-2</c:v>
                </c:pt>
                <c:pt idx="1">
                  <c:v>8.2730093071354711E-3</c:v>
                </c:pt>
                <c:pt idx="2">
                  <c:v>3.1023784901758012E-3</c:v>
                </c:pt>
                <c:pt idx="3">
                  <c:v>2.8955532574974147E-2</c:v>
                </c:pt>
                <c:pt idx="4">
                  <c:v>5.170630816959669E-3</c:v>
                </c:pt>
                <c:pt idx="5">
                  <c:v>8.2730093071354711E-3</c:v>
                </c:pt>
                <c:pt idx="6">
                  <c:v>2.0682523267838678E-3</c:v>
                </c:pt>
                <c:pt idx="7">
                  <c:v>1.6546018614270942E-2</c:v>
                </c:pt>
                <c:pt idx="8">
                  <c:v>2.688728024819028E-2</c:v>
                </c:pt>
                <c:pt idx="9">
                  <c:v>1.1375387797311272E-2</c:v>
                </c:pt>
                <c:pt idx="10">
                  <c:v>1.5511892450879007E-2</c:v>
                </c:pt>
                <c:pt idx="11">
                  <c:v>3.5160289555325748E-2</c:v>
                </c:pt>
                <c:pt idx="12">
                  <c:v>1.344364012409514E-2</c:v>
                </c:pt>
                <c:pt idx="13">
                  <c:v>8.2730093071354711E-3</c:v>
                </c:pt>
                <c:pt idx="14">
                  <c:v>6.2047569803516025E-3</c:v>
                </c:pt>
                <c:pt idx="15">
                  <c:v>3.2057911065149949E-2</c:v>
                </c:pt>
                <c:pt idx="16">
                  <c:v>1.8614270941054809E-2</c:v>
                </c:pt>
                <c:pt idx="17">
                  <c:v>1.0341261633919339E-3</c:v>
                </c:pt>
                <c:pt idx="18">
                  <c:v>0</c:v>
                </c:pt>
                <c:pt idx="19">
                  <c:v>1.0341261633919339E-3</c:v>
                </c:pt>
                <c:pt idx="20">
                  <c:v>9.3071354705274046E-3</c:v>
                </c:pt>
                <c:pt idx="21">
                  <c:v>3.2057911065149949E-2</c:v>
                </c:pt>
                <c:pt idx="22">
                  <c:v>0</c:v>
                </c:pt>
                <c:pt idx="23">
                  <c:v>1.0341261633919338E-2</c:v>
                </c:pt>
                <c:pt idx="24">
                  <c:v>5.170630816959669E-3</c:v>
                </c:pt>
                <c:pt idx="25">
                  <c:v>1.5511892450879007E-2</c:v>
                </c:pt>
                <c:pt idx="26">
                  <c:v>1.4477766287487074E-2</c:v>
                </c:pt>
                <c:pt idx="27">
                  <c:v>8.2730093071354711E-3</c:v>
                </c:pt>
                <c:pt idx="28">
                  <c:v>9.3071354705274046E-3</c:v>
                </c:pt>
                <c:pt idx="29">
                  <c:v>3.1023784901758012E-3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988416"/>
        <c:axId val="184989952"/>
      </c:barChart>
      <c:catAx>
        <c:axId val="1849884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8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98995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8841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Ethics / Research; Participation of pharmacists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'Q67'!$B$575:$B$604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'Q67'!$D$575:$D$604</c:f>
              <c:numCache>
                <c:formatCode>0.0%</c:formatCode>
                <c:ptCount val="30"/>
                <c:pt idx="0">
                  <c:v>1.5511892450879007E-2</c:v>
                </c:pt>
                <c:pt idx="1">
                  <c:v>1.7580144777662874E-2</c:v>
                </c:pt>
                <c:pt idx="2">
                  <c:v>2.0682523267838678E-3</c:v>
                </c:pt>
                <c:pt idx="3">
                  <c:v>8.2730093071354711E-3</c:v>
                </c:pt>
                <c:pt idx="4">
                  <c:v>2.0682523267838678E-3</c:v>
                </c:pt>
                <c:pt idx="5">
                  <c:v>1.7580144777662874E-2</c:v>
                </c:pt>
                <c:pt idx="6">
                  <c:v>2.0682523267838678E-3</c:v>
                </c:pt>
                <c:pt idx="7">
                  <c:v>0</c:v>
                </c:pt>
                <c:pt idx="8">
                  <c:v>2.0682523267838678E-3</c:v>
                </c:pt>
                <c:pt idx="9">
                  <c:v>6.2047569803516025E-3</c:v>
                </c:pt>
                <c:pt idx="10">
                  <c:v>0</c:v>
                </c:pt>
                <c:pt idx="11">
                  <c:v>1.344364012409514E-2</c:v>
                </c:pt>
                <c:pt idx="12">
                  <c:v>2.0682523267838678E-3</c:v>
                </c:pt>
                <c:pt idx="13">
                  <c:v>2.1716649431230611E-2</c:v>
                </c:pt>
                <c:pt idx="14">
                  <c:v>1.344364012409514E-2</c:v>
                </c:pt>
                <c:pt idx="15">
                  <c:v>8.1695966907962769E-2</c:v>
                </c:pt>
                <c:pt idx="16">
                  <c:v>0</c:v>
                </c:pt>
                <c:pt idx="17">
                  <c:v>0</c:v>
                </c:pt>
                <c:pt idx="18">
                  <c:v>2.0682523267838678E-3</c:v>
                </c:pt>
                <c:pt idx="19">
                  <c:v>7.2388831437435368E-3</c:v>
                </c:pt>
                <c:pt idx="20">
                  <c:v>1.0341261633919339E-3</c:v>
                </c:pt>
                <c:pt idx="21">
                  <c:v>1.0341261633919339E-3</c:v>
                </c:pt>
                <c:pt idx="22">
                  <c:v>2.0682523267838676E-2</c:v>
                </c:pt>
                <c:pt idx="23">
                  <c:v>5.170630816959669E-3</c:v>
                </c:pt>
                <c:pt idx="24">
                  <c:v>2.5853154084798345E-2</c:v>
                </c:pt>
                <c:pt idx="25">
                  <c:v>2.0682523267838678E-3</c:v>
                </c:pt>
                <c:pt idx="26">
                  <c:v>3.7228541882109618E-2</c:v>
                </c:pt>
                <c:pt idx="27">
                  <c:v>0</c:v>
                </c:pt>
                <c:pt idx="28">
                  <c:v>3.1023784901758012E-3</c:v>
                </c:pt>
                <c:pt idx="29">
                  <c:v>9.3071354705274046E-3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'Q67'!$B$575:$B$604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'Q67'!$F$575:$F$604</c:f>
              <c:numCache>
                <c:formatCode>0.0%</c:formatCode>
                <c:ptCount val="30"/>
                <c:pt idx="0">
                  <c:v>2.1716649431230611E-2</c:v>
                </c:pt>
                <c:pt idx="1">
                  <c:v>1.8614270941054809E-2</c:v>
                </c:pt>
                <c:pt idx="2">
                  <c:v>4.1365046535677356E-3</c:v>
                </c:pt>
                <c:pt idx="3">
                  <c:v>4.7569803516028956E-2</c:v>
                </c:pt>
                <c:pt idx="4">
                  <c:v>3.8262668045501554E-2</c:v>
                </c:pt>
                <c:pt idx="5">
                  <c:v>2.481902792140641E-2</c:v>
                </c:pt>
                <c:pt idx="6">
                  <c:v>4.1365046535677356E-3</c:v>
                </c:pt>
                <c:pt idx="7">
                  <c:v>1.8614270941054809E-2</c:v>
                </c:pt>
                <c:pt idx="8">
                  <c:v>3.7228541882109618E-2</c:v>
                </c:pt>
                <c:pt idx="9">
                  <c:v>1.4477766287487074E-2</c:v>
                </c:pt>
                <c:pt idx="10">
                  <c:v>1.6546018614270942E-2</c:v>
                </c:pt>
                <c:pt idx="11">
                  <c:v>8.790072388831438E-2</c:v>
                </c:pt>
                <c:pt idx="12">
                  <c:v>2.9989658738366079E-2</c:v>
                </c:pt>
                <c:pt idx="13">
                  <c:v>2.688728024819028E-2</c:v>
                </c:pt>
                <c:pt idx="14">
                  <c:v>1.5511892450879007E-2</c:v>
                </c:pt>
                <c:pt idx="15">
                  <c:v>3.7228541882109618E-2</c:v>
                </c:pt>
                <c:pt idx="16">
                  <c:v>2.8955532574974147E-2</c:v>
                </c:pt>
                <c:pt idx="17">
                  <c:v>4.1365046535677356E-3</c:v>
                </c:pt>
                <c:pt idx="18">
                  <c:v>3.1023784901758012E-3</c:v>
                </c:pt>
                <c:pt idx="19">
                  <c:v>1.0341261633919339E-3</c:v>
                </c:pt>
                <c:pt idx="20">
                  <c:v>1.4477766287487074E-2</c:v>
                </c:pt>
                <c:pt idx="21">
                  <c:v>4.1365046535677352E-2</c:v>
                </c:pt>
                <c:pt idx="22">
                  <c:v>6.2047569803516025E-3</c:v>
                </c:pt>
                <c:pt idx="23">
                  <c:v>2.1716649431230611E-2</c:v>
                </c:pt>
                <c:pt idx="24">
                  <c:v>3.2057911065149949E-2</c:v>
                </c:pt>
                <c:pt idx="25">
                  <c:v>2.1716649431230611E-2</c:v>
                </c:pt>
                <c:pt idx="26">
                  <c:v>2.481902792140641E-2</c:v>
                </c:pt>
                <c:pt idx="27">
                  <c:v>1.5511892450879007E-2</c:v>
                </c:pt>
                <c:pt idx="28">
                  <c:v>1.5511892450879007E-2</c:v>
                </c:pt>
                <c:pt idx="29">
                  <c:v>5.170630816959669E-3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5031680"/>
        <c:axId val="185033472"/>
      </c:barChart>
      <c:catAx>
        <c:axId val="1850316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3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334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3168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Cardio-pulmonary resuscitation (CRP); Existence in the hospital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'Q67'!$B$291:$B$320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'Q67'!$D$291:$D$320</c:f>
              <c:numCache>
                <c:formatCode>0.0%</c:formatCode>
                <c:ptCount val="30"/>
                <c:pt idx="0">
                  <c:v>9.3071354705274046E-3</c:v>
                </c:pt>
                <c:pt idx="1">
                  <c:v>8.2730093071354711E-3</c:v>
                </c:pt>
                <c:pt idx="2">
                  <c:v>1.0341261633919339E-3</c:v>
                </c:pt>
                <c:pt idx="3">
                  <c:v>7.2388831437435368E-3</c:v>
                </c:pt>
                <c:pt idx="4">
                  <c:v>4.1365046535677356E-3</c:v>
                </c:pt>
                <c:pt idx="5">
                  <c:v>9.3071354705274046E-3</c:v>
                </c:pt>
                <c:pt idx="6">
                  <c:v>4.1365046535677356E-3</c:v>
                </c:pt>
                <c:pt idx="7">
                  <c:v>0</c:v>
                </c:pt>
                <c:pt idx="8">
                  <c:v>1.4477766287487074E-2</c:v>
                </c:pt>
                <c:pt idx="9">
                  <c:v>1.0341261633919339E-3</c:v>
                </c:pt>
                <c:pt idx="10">
                  <c:v>1.0341261633919339E-3</c:v>
                </c:pt>
                <c:pt idx="11">
                  <c:v>2.688728024819028E-2</c:v>
                </c:pt>
                <c:pt idx="12">
                  <c:v>7.2388831437435368E-3</c:v>
                </c:pt>
                <c:pt idx="13">
                  <c:v>1.7580144777662874E-2</c:v>
                </c:pt>
                <c:pt idx="14">
                  <c:v>2.481902792140641E-2</c:v>
                </c:pt>
                <c:pt idx="15">
                  <c:v>1.6546018614270942E-2</c:v>
                </c:pt>
                <c:pt idx="16">
                  <c:v>1.0341261633919339E-3</c:v>
                </c:pt>
                <c:pt idx="17">
                  <c:v>2.0682523267838678E-3</c:v>
                </c:pt>
                <c:pt idx="18">
                  <c:v>0</c:v>
                </c:pt>
                <c:pt idx="19">
                  <c:v>6.2047569803516025E-3</c:v>
                </c:pt>
                <c:pt idx="20">
                  <c:v>4.1365046535677356E-3</c:v>
                </c:pt>
                <c:pt idx="21">
                  <c:v>2.0682523267838678E-3</c:v>
                </c:pt>
                <c:pt idx="22">
                  <c:v>9.3071354705274046E-3</c:v>
                </c:pt>
                <c:pt idx="23">
                  <c:v>5.170630816959669E-3</c:v>
                </c:pt>
                <c:pt idx="24">
                  <c:v>2.0682523267838678E-3</c:v>
                </c:pt>
                <c:pt idx="25">
                  <c:v>3.1023784901758012E-3</c:v>
                </c:pt>
                <c:pt idx="26">
                  <c:v>1.5511892450879007E-2</c:v>
                </c:pt>
                <c:pt idx="27">
                  <c:v>8.2730093071354711E-3</c:v>
                </c:pt>
                <c:pt idx="28">
                  <c:v>9.3071354705274046E-3</c:v>
                </c:pt>
                <c:pt idx="29">
                  <c:v>1.344364012409514E-2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'Q67'!$B$291:$B$320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'Q67'!$F$291:$F$320</c:f>
              <c:numCache>
                <c:formatCode>0.0%</c:formatCode>
                <c:ptCount val="30"/>
                <c:pt idx="0">
                  <c:v>2.7921406411582212E-2</c:v>
                </c:pt>
                <c:pt idx="1">
                  <c:v>2.7921406411582212E-2</c:v>
                </c:pt>
                <c:pt idx="2">
                  <c:v>5.170630816959669E-3</c:v>
                </c:pt>
                <c:pt idx="3">
                  <c:v>4.8603929679420892E-2</c:v>
                </c:pt>
                <c:pt idx="4">
                  <c:v>3.6194415718717683E-2</c:v>
                </c:pt>
                <c:pt idx="5">
                  <c:v>3.3092037228541885E-2</c:v>
                </c:pt>
                <c:pt idx="6">
                  <c:v>2.0682523267838678E-3</c:v>
                </c:pt>
                <c:pt idx="7">
                  <c:v>1.8614270941054809E-2</c:v>
                </c:pt>
                <c:pt idx="8">
                  <c:v>2.481902792140641E-2</c:v>
                </c:pt>
                <c:pt idx="9">
                  <c:v>1.9648397104446741E-2</c:v>
                </c:pt>
                <c:pt idx="10">
                  <c:v>1.5511892450879007E-2</c:v>
                </c:pt>
                <c:pt idx="11">
                  <c:v>7.4457083764219237E-2</c:v>
                </c:pt>
                <c:pt idx="12">
                  <c:v>2.481902792140641E-2</c:v>
                </c:pt>
                <c:pt idx="13">
                  <c:v>3.1023784901758014E-2</c:v>
                </c:pt>
                <c:pt idx="14">
                  <c:v>4.1365046535677356E-3</c:v>
                </c:pt>
                <c:pt idx="15">
                  <c:v>0.10237849017580145</c:v>
                </c:pt>
                <c:pt idx="16">
                  <c:v>2.7921406411582212E-2</c:v>
                </c:pt>
                <c:pt idx="17">
                  <c:v>2.0682523267838678E-3</c:v>
                </c:pt>
                <c:pt idx="18">
                  <c:v>5.170630816959669E-3</c:v>
                </c:pt>
                <c:pt idx="19">
                  <c:v>2.0682523267838678E-3</c:v>
                </c:pt>
                <c:pt idx="20">
                  <c:v>1.1375387797311272E-2</c:v>
                </c:pt>
                <c:pt idx="21">
                  <c:v>4.0330920372285417E-2</c:v>
                </c:pt>
                <c:pt idx="22">
                  <c:v>1.7580144777662874E-2</c:v>
                </c:pt>
                <c:pt idx="23">
                  <c:v>2.1716649431230611E-2</c:v>
                </c:pt>
                <c:pt idx="24">
                  <c:v>5.5842812823164424E-2</c:v>
                </c:pt>
                <c:pt idx="25">
                  <c:v>2.0682523267838676E-2</c:v>
                </c:pt>
                <c:pt idx="26">
                  <c:v>4.6535677352637021E-2</c:v>
                </c:pt>
                <c:pt idx="27">
                  <c:v>7.2388831437435368E-3</c:v>
                </c:pt>
                <c:pt idx="28">
                  <c:v>9.3071354705274046E-3</c:v>
                </c:pt>
                <c:pt idx="29">
                  <c:v>1.0341261633919339E-3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5165312"/>
        <c:axId val="185166848"/>
      </c:barChart>
      <c:catAx>
        <c:axId val="1851653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16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16684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16531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Cardio-pulmonary resuscitation (CRP); Participation of pharmacists in 2010 (n=967)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'Q67'!$B$329:$B$358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'Q67'!$D$329:$D$358</c:f>
              <c:numCache>
                <c:formatCode>0.0%</c:formatCode>
                <c:ptCount val="30"/>
                <c:pt idx="0">
                  <c:v>1.0341261633919339E-3</c:v>
                </c:pt>
                <c:pt idx="1">
                  <c:v>0</c:v>
                </c:pt>
                <c:pt idx="2">
                  <c:v>0</c:v>
                </c:pt>
                <c:pt idx="3">
                  <c:v>1.0341261633919339E-3</c:v>
                </c:pt>
                <c:pt idx="4">
                  <c:v>1.0341261633919339E-3</c:v>
                </c:pt>
                <c:pt idx="5">
                  <c:v>1.0341261633919339E-3</c:v>
                </c:pt>
                <c:pt idx="6">
                  <c:v>2.0682523267838678E-3</c:v>
                </c:pt>
                <c:pt idx="7">
                  <c:v>0</c:v>
                </c:pt>
                <c:pt idx="8">
                  <c:v>1.0341261633919339E-3</c:v>
                </c:pt>
                <c:pt idx="9">
                  <c:v>1.0341261633919339E-3</c:v>
                </c:pt>
                <c:pt idx="10">
                  <c:v>0</c:v>
                </c:pt>
                <c:pt idx="11">
                  <c:v>1.0341261633919339E-3</c:v>
                </c:pt>
                <c:pt idx="12">
                  <c:v>1.0341261633919339E-3</c:v>
                </c:pt>
                <c:pt idx="13">
                  <c:v>1.0341261633919339E-3</c:v>
                </c:pt>
                <c:pt idx="14">
                  <c:v>1.2409513960703205E-2</c:v>
                </c:pt>
                <c:pt idx="15">
                  <c:v>4.1365046535677356E-3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2.0682523267838678E-3</c:v>
                </c:pt>
                <c:pt idx="20">
                  <c:v>1.0341261633919339E-3</c:v>
                </c:pt>
                <c:pt idx="21">
                  <c:v>0</c:v>
                </c:pt>
                <c:pt idx="22">
                  <c:v>0</c:v>
                </c:pt>
                <c:pt idx="23">
                  <c:v>1.0341261633919339E-3</c:v>
                </c:pt>
                <c:pt idx="24">
                  <c:v>0</c:v>
                </c:pt>
                <c:pt idx="25">
                  <c:v>0</c:v>
                </c:pt>
                <c:pt idx="26">
                  <c:v>3.1023784901758012E-3</c:v>
                </c:pt>
                <c:pt idx="27">
                  <c:v>0</c:v>
                </c:pt>
                <c:pt idx="28">
                  <c:v>0</c:v>
                </c:pt>
                <c:pt idx="29">
                  <c:v>5.170630816959669E-3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'Q67'!$B$329:$B$358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'Q67'!$F$329:$F$358</c:f>
              <c:numCache>
                <c:formatCode>0.0%</c:formatCode>
                <c:ptCount val="30"/>
                <c:pt idx="0">
                  <c:v>3.6194415718717683E-2</c:v>
                </c:pt>
                <c:pt idx="1">
                  <c:v>3.6194415718717683E-2</c:v>
                </c:pt>
                <c:pt idx="2">
                  <c:v>6.2047569803516025E-3</c:v>
                </c:pt>
                <c:pt idx="3">
                  <c:v>5.4808686659772489E-2</c:v>
                </c:pt>
                <c:pt idx="4">
                  <c:v>3.9296794208893482E-2</c:v>
                </c:pt>
                <c:pt idx="5">
                  <c:v>4.1365046535677352E-2</c:v>
                </c:pt>
                <c:pt idx="6">
                  <c:v>4.1365046535677356E-3</c:v>
                </c:pt>
                <c:pt idx="7">
                  <c:v>1.8614270941054809E-2</c:v>
                </c:pt>
                <c:pt idx="8">
                  <c:v>3.8262668045501554E-2</c:v>
                </c:pt>
                <c:pt idx="9">
                  <c:v>1.9648397104446741E-2</c:v>
                </c:pt>
                <c:pt idx="10">
                  <c:v>1.6546018614270942E-2</c:v>
                </c:pt>
                <c:pt idx="11">
                  <c:v>0.10031023784901758</c:v>
                </c:pt>
                <c:pt idx="12">
                  <c:v>3.1023784901758014E-2</c:v>
                </c:pt>
                <c:pt idx="13">
                  <c:v>4.7569803516028956E-2</c:v>
                </c:pt>
                <c:pt idx="14">
                  <c:v>1.6546018614270942E-2</c:v>
                </c:pt>
                <c:pt idx="15">
                  <c:v>0.11478800413650465</c:v>
                </c:pt>
                <c:pt idx="16">
                  <c:v>2.8955532574974147E-2</c:v>
                </c:pt>
                <c:pt idx="17">
                  <c:v>4.1365046535677356E-3</c:v>
                </c:pt>
                <c:pt idx="18">
                  <c:v>5.170630816959669E-3</c:v>
                </c:pt>
                <c:pt idx="19">
                  <c:v>6.2047569803516025E-3</c:v>
                </c:pt>
                <c:pt idx="20">
                  <c:v>1.4477766287487074E-2</c:v>
                </c:pt>
                <c:pt idx="21">
                  <c:v>4.2399172699069287E-2</c:v>
                </c:pt>
                <c:pt idx="22">
                  <c:v>2.688728024819028E-2</c:v>
                </c:pt>
                <c:pt idx="23">
                  <c:v>2.5853154084798345E-2</c:v>
                </c:pt>
                <c:pt idx="24">
                  <c:v>5.7911065149948295E-2</c:v>
                </c:pt>
                <c:pt idx="25">
                  <c:v>2.3784901758014478E-2</c:v>
                </c:pt>
                <c:pt idx="26">
                  <c:v>5.894519131334023E-2</c:v>
                </c:pt>
                <c:pt idx="27">
                  <c:v>1.5511892450879007E-2</c:v>
                </c:pt>
                <c:pt idx="28">
                  <c:v>1.8614270941054809E-2</c:v>
                </c:pt>
                <c:pt idx="29">
                  <c:v>9.3071354705274046E-3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5200640"/>
        <c:axId val="185202176"/>
      </c:barChart>
      <c:catAx>
        <c:axId val="1852006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20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20217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20064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</xdr:colOff>
      <xdr:row>144</xdr:row>
      <xdr:rowOff>45720</xdr:rowOff>
    </xdr:from>
    <xdr:to>
      <xdr:col>14</xdr:col>
      <xdr:colOff>434340</xdr:colOff>
      <xdr:row>170</xdr:row>
      <xdr:rowOff>0</xdr:rowOff>
    </xdr:to>
    <xdr:graphicFrame macro="">
      <xdr:nvGraphicFramePr>
        <xdr:cNvPr id="10477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144</xdr:row>
      <xdr:rowOff>0</xdr:rowOff>
    </xdr:from>
    <xdr:to>
      <xdr:col>23</xdr:col>
      <xdr:colOff>449580</xdr:colOff>
      <xdr:row>170</xdr:row>
      <xdr:rowOff>0</xdr:rowOff>
    </xdr:to>
    <xdr:graphicFrame macro="">
      <xdr:nvGraphicFramePr>
        <xdr:cNvPr id="10477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</xdr:colOff>
      <xdr:row>218</xdr:row>
      <xdr:rowOff>60960</xdr:rowOff>
    </xdr:from>
    <xdr:to>
      <xdr:col>8</xdr:col>
      <xdr:colOff>365760</xdr:colOff>
      <xdr:row>244</xdr:row>
      <xdr:rowOff>106680</xdr:rowOff>
    </xdr:to>
    <xdr:graphicFrame macro="">
      <xdr:nvGraphicFramePr>
        <xdr:cNvPr id="10477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213360</xdr:colOff>
      <xdr:row>218</xdr:row>
      <xdr:rowOff>83820</xdr:rowOff>
    </xdr:from>
    <xdr:to>
      <xdr:col>22</xdr:col>
      <xdr:colOff>373380</xdr:colOff>
      <xdr:row>244</xdr:row>
      <xdr:rowOff>137160</xdr:rowOff>
    </xdr:to>
    <xdr:graphicFrame macro="">
      <xdr:nvGraphicFramePr>
        <xdr:cNvPr id="10477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419100</xdr:colOff>
      <xdr:row>393</xdr:row>
      <xdr:rowOff>106680</xdr:rowOff>
    </xdr:from>
    <xdr:to>
      <xdr:col>15</xdr:col>
      <xdr:colOff>205740</xdr:colOff>
      <xdr:row>418</xdr:row>
      <xdr:rowOff>0</xdr:rowOff>
    </xdr:to>
    <xdr:graphicFrame macro="">
      <xdr:nvGraphicFramePr>
        <xdr:cNvPr id="10477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350520</xdr:colOff>
      <xdr:row>393</xdr:row>
      <xdr:rowOff>60960</xdr:rowOff>
    </xdr:from>
    <xdr:to>
      <xdr:col>24</xdr:col>
      <xdr:colOff>312420</xdr:colOff>
      <xdr:row>418</xdr:row>
      <xdr:rowOff>0</xdr:rowOff>
    </xdr:to>
    <xdr:graphicFrame macro="">
      <xdr:nvGraphicFramePr>
        <xdr:cNvPr id="10477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30480</xdr:colOff>
      <xdr:row>462</xdr:row>
      <xdr:rowOff>60960</xdr:rowOff>
    </xdr:from>
    <xdr:to>
      <xdr:col>8</xdr:col>
      <xdr:colOff>213360</xdr:colOff>
      <xdr:row>488</xdr:row>
      <xdr:rowOff>83820</xdr:rowOff>
    </xdr:to>
    <xdr:graphicFrame macro="">
      <xdr:nvGraphicFramePr>
        <xdr:cNvPr id="104774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449580</xdr:colOff>
      <xdr:row>462</xdr:row>
      <xdr:rowOff>83820</xdr:rowOff>
    </xdr:from>
    <xdr:to>
      <xdr:col>22</xdr:col>
      <xdr:colOff>38100</xdr:colOff>
      <xdr:row>488</xdr:row>
      <xdr:rowOff>106680</xdr:rowOff>
    </xdr:to>
    <xdr:graphicFrame macro="">
      <xdr:nvGraphicFramePr>
        <xdr:cNvPr id="104774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419100</xdr:colOff>
      <xdr:row>639</xdr:row>
      <xdr:rowOff>106680</xdr:rowOff>
    </xdr:from>
    <xdr:to>
      <xdr:col>15</xdr:col>
      <xdr:colOff>205740</xdr:colOff>
      <xdr:row>664</xdr:row>
      <xdr:rowOff>0</xdr:rowOff>
    </xdr:to>
    <xdr:graphicFrame macro="">
      <xdr:nvGraphicFramePr>
        <xdr:cNvPr id="104774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350520</xdr:colOff>
      <xdr:row>639</xdr:row>
      <xdr:rowOff>60960</xdr:rowOff>
    </xdr:from>
    <xdr:to>
      <xdr:col>24</xdr:col>
      <xdr:colOff>312420</xdr:colOff>
      <xdr:row>664</xdr:row>
      <xdr:rowOff>0</xdr:rowOff>
    </xdr:to>
    <xdr:graphicFrame macro="">
      <xdr:nvGraphicFramePr>
        <xdr:cNvPr id="104775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205740</xdr:colOff>
      <xdr:row>707</xdr:row>
      <xdr:rowOff>76200</xdr:rowOff>
    </xdr:from>
    <xdr:to>
      <xdr:col>8</xdr:col>
      <xdr:colOff>182880</xdr:colOff>
      <xdr:row>733</xdr:row>
      <xdr:rowOff>91440</xdr:rowOff>
    </xdr:to>
    <xdr:graphicFrame macro="">
      <xdr:nvGraphicFramePr>
        <xdr:cNvPr id="104775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449580</xdr:colOff>
      <xdr:row>708</xdr:row>
      <xdr:rowOff>83820</xdr:rowOff>
    </xdr:from>
    <xdr:to>
      <xdr:col>22</xdr:col>
      <xdr:colOff>388620</xdr:colOff>
      <xdr:row>734</xdr:row>
      <xdr:rowOff>106680</xdr:rowOff>
    </xdr:to>
    <xdr:graphicFrame macro="">
      <xdr:nvGraphicFramePr>
        <xdr:cNvPr id="104775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419100</xdr:colOff>
      <xdr:row>890</xdr:row>
      <xdr:rowOff>106680</xdr:rowOff>
    </xdr:from>
    <xdr:to>
      <xdr:col>15</xdr:col>
      <xdr:colOff>205740</xdr:colOff>
      <xdr:row>914</xdr:row>
      <xdr:rowOff>0</xdr:rowOff>
    </xdr:to>
    <xdr:graphicFrame macro="">
      <xdr:nvGraphicFramePr>
        <xdr:cNvPr id="104775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350520</xdr:colOff>
      <xdr:row>890</xdr:row>
      <xdr:rowOff>60960</xdr:rowOff>
    </xdr:from>
    <xdr:to>
      <xdr:col>24</xdr:col>
      <xdr:colOff>312420</xdr:colOff>
      <xdr:row>914</xdr:row>
      <xdr:rowOff>0</xdr:rowOff>
    </xdr:to>
    <xdr:graphicFrame macro="">
      <xdr:nvGraphicFramePr>
        <xdr:cNvPr id="104775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114300</xdr:colOff>
      <xdr:row>960</xdr:row>
      <xdr:rowOff>53340</xdr:rowOff>
    </xdr:from>
    <xdr:to>
      <xdr:col>8</xdr:col>
      <xdr:colOff>160020</xdr:colOff>
      <xdr:row>986</xdr:row>
      <xdr:rowOff>76200</xdr:rowOff>
    </xdr:to>
    <xdr:graphicFrame macro="">
      <xdr:nvGraphicFramePr>
        <xdr:cNvPr id="104775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449580</xdr:colOff>
      <xdr:row>959</xdr:row>
      <xdr:rowOff>83820</xdr:rowOff>
    </xdr:from>
    <xdr:to>
      <xdr:col>22</xdr:col>
      <xdr:colOff>38100</xdr:colOff>
      <xdr:row>985</xdr:row>
      <xdr:rowOff>106680</xdr:rowOff>
    </xdr:to>
    <xdr:graphicFrame macro="">
      <xdr:nvGraphicFramePr>
        <xdr:cNvPr id="104775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419100</xdr:colOff>
      <xdr:row>1140</xdr:row>
      <xdr:rowOff>99060</xdr:rowOff>
    </xdr:from>
    <xdr:to>
      <xdr:col>15</xdr:col>
      <xdr:colOff>205740</xdr:colOff>
      <xdr:row>1164</xdr:row>
      <xdr:rowOff>129540</xdr:rowOff>
    </xdr:to>
    <xdr:graphicFrame macro="">
      <xdr:nvGraphicFramePr>
        <xdr:cNvPr id="104775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350520</xdr:colOff>
      <xdr:row>1140</xdr:row>
      <xdr:rowOff>53340</xdr:rowOff>
    </xdr:from>
    <xdr:to>
      <xdr:col>24</xdr:col>
      <xdr:colOff>312420</xdr:colOff>
      <xdr:row>1164</xdr:row>
      <xdr:rowOff>91440</xdr:rowOff>
    </xdr:to>
    <xdr:graphicFrame macro="">
      <xdr:nvGraphicFramePr>
        <xdr:cNvPr id="104775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99060</xdr:colOff>
      <xdr:row>1209</xdr:row>
      <xdr:rowOff>60960</xdr:rowOff>
    </xdr:from>
    <xdr:to>
      <xdr:col>8</xdr:col>
      <xdr:colOff>213360</xdr:colOff>
      <xdr:row>1235</xdr:row>
      <xdr:rowOff>83820</xdr:rowOff>
    </xdr:to>
    <xdr:graphicFrame macro="">
      <xdr:nvGraphicFramePr>
        <xdr:cNvPr id="1047759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449580</xdr:colOff>
      <xdr:row>1209</xdr:row>
      <xdr:rowOff>83820</xdr:rowOff>
    </xdr:from>
    <xdr:to>
      <xdr:col>23</xdr:col>
      <xdr:colOff>335280</xdr:colOff>
      <xdr:row>1235</xdr:row>
      <xdr:rowOff>106680</xdr:rowOff>
    </xdr:to>
    <xdr:graphicFrame macro="">
      <xdr:nvGraphicFramePr>
        <xdr:cNvPr id="104776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335280</xdr:colOff>
      <xdr:row>1387</xdr:row>
      <xdr:rowOff>7620</xdr:rowOff>
    </xdr:from>
    <xdr:to>
      <xdr:col>15</xdr:col>
      <xdr:colOff>121920</xdr:colOff>
      <xdr:row>1411</xdr:row>
      <xdr:rowOff>0</xdr:rowOff>
    </xdr:to>
    <xdr:graphicFrame macro="">
      <xdr:nvGraphicFramePr>
        <xdr:cNvPr id="104776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15</xdr:col>
      <xdr:colOff>274320</xdr:colOff>
      <xdr:row>1386</xdr:row>
      <xdr:rowOff>114300</xdr:rowOff>
    </xdr:from>
    <xdr:to>
      <xdr:col>24</xdr:col>
      <xdr:colOff>228600</xdr:colOff>
      <xdr:row>1411</xdr:row>
      <xdr:rowOff>0</xdr:rowOff>
    </xdr:to>
    <xdr:graphicFrame macro="">
      <xdr:nvGraphicFramePr>
        <xdr:cNvPr id="104776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1455</xdr:row>
      <xdr:rowOff>106680</xdr:rowOff>
    </xdr:from>
    <xdr:to>
      <xdr:col>8</xdr:col>
      <xdr:colOff>129540</xdr:colOff>
      <xdr:row>1481</xdr:row>
      <xdr:rowOff>129540</xdr:rowOff>
    </xdr:to>
    <xdr:graphicFrame macro="">
      <xdr:nvGraphicFramePr>
        <xdr:cNvPr id="1047763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373380</xdr:colOff>
      <xdr:row>1455</xdr:row>
      <xdr:rowOff>129540</xdr:rowOff>
    </xdr:from>
    <xdr:to>
      <xdr:col>23</xdr:col>
      <xdr:colOff>175260</xdr:colOff>
      <xdr:row>1482</xdr:row>
      <xdr:rowOff>7620</xdr:rowOff>
    </xdr:to>
    <xdr:graphicFrame macro="">
      <xdr:nvGraphicFramePr>
        <xdr:cNvPr id="1047764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281940</xdr:colOff>
      <xdr:row>1636</xdr:row>
      <xdr:rowOff>83820</xdr:rowOff>
    </xdr:from>
    <xdr:to>
      <xdr:col>15</xdr:col>
      <xdr:colOff>68580</xdr:colOff>
      <xdr:row>1660</xdr:row>
      <xdr:rowOff>0</xdr:rowOff>
    </xdr:to>
    <xdr:graphicFrame macro="">
      <xdr:nvGraphicFramePr>
        <xdr:cNvPr id="1047765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220980</xdr:colOff>
      <xdr:row>1636</xdr:row>
      <xdr:rowOff>38100</xdr:rowOff>
    </xdr:from>
    <xdr:to>
      <xdr:col>24</xdr:col>
      <xdr:colOff>175260</xdr:colOff>
      <xdr:row>1660</xdr:row>
      <xdr:rowOff>0</xdr:rowOff>
    </xdr:to>
    <xdr:graphicFrame macro="">
      <xdr:nvGraphicFramePr>
        <xdr:cNvPr id="1047766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1705</xdr:row>
      <xdr:rowOff>38100</xdr:rowOff>
    </xdr:from>
    <xdr:to>
      <xdr:col>8</xdr:col>
      <xdr:colOff>76200</xdr:colOff>
      <xdr:row>1731</xdr:row>
      <xdr:rowOff>53340</xdr:rowOff>
    </xdr:to>
    <xdr:graphicFrame macro="">
      <xdr:nvGraphicFramePr>
        <xdr:cNvPr id="1047767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281940</xdr:colOff>
      <xdr:row>1705</xdr:row>
      <xdr:rowOff>7620</xdr:rowOff>
    </xdr:from>
    <xdr:to>
      <xdr:col>23</xdr:col>
      <xdr:colOff>220980</xdr:colOff>
      <xdr:row>1731</xdr:row>
      <xdr:rowOff>38100</xdr:rowOff>
    </xdr:to>
    <xdr:graphicFrame macro="">
      <xdr:nvGraphicFramePr>
        <xdr:cNvPr id="1047768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449580</xdr:colOff>
      <xdr:row>1884</xdr:row>
      <xdr:rowOff>60960</xdr:rowOff>
    </xdr:from>
    <xdr:to>
      <xdr:col>15</xdr:col>
      <xdr:colOff>236220</xdr:colOff>
      <xdr:row>1909</xdr:row>
      <xdr:rowOff>0</xdr:rowOff>
    </xdr:to>
    <xdr:graphicFrame macro="">
      <xdr:nvGraphicFramePr>
        <xdr:cNvPr id="1047769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15</xdr:col>
      <xdr:colOff>388620</xdr:colOff>
      <xdr:row>1884</xdr:row>
      <xdr:rowOff>7620</xdr:rowOff>
    </xdr:from>
    <xdr:to>
      <xdr:col>24</xdr:col>
      <xdr:colOff>342900</xdr:colOff>
      <xdr:row>1909</xdr:row>
      <xdr:rowOff>0</xdr:rowOff>
    </xdr:to>
    <xdr:graphicFrame macro="">
      <xdr:nvGraphicFramePr>
        <xdr:cNvPr id="1047770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1953</xdr:row>
      <xdr:rowOff>7620</xdr:rowOff>
    </xdr:from>
    <xdr:to>
      <xdr:col>8</xdr:col>
      <xdr:colOff>251460</xdr:colOff>
      <xdr:row>1979</xdr:row>
      <xdr:rowOff>30480</xdr:rowOff>
    </xdr:to>
    <xdr:graphicFrame macro="">
      <xdr:nvGraphicFramePr>
        <xdr:cNvPr id="1047771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10</xdr:col>
      <xdr:colOff>487680</xdr:colOff>
      <xdr:row>1953</xdr:row>
      <xdr:rowOff>30480</xdr:rowOff>
    </xdr:from>
    <xdr:to>
      <xdr:col>23</xdr:col>
      <xdr:colOff>121920</xdr:colOff>
      <xdr:row>1979</xdr:row>
      <xdr:rowOff>53340</xdr:rowOff>
    </xdr:to>
    <xdr:graphicFrame macro="">
      <xdr:nvGraphicFramePr>
        <xdr:cNvPr id="1047772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</xdr:col>
      <xdr:colOff>434340</xdr:colOff>
      <xdr:row>2135</xdr:row>
      <xdr:rowOff>137160</xdr:rowOff>
    </xdr:from>
    <xdr:to>
      <xdr:col>15</xdr:col>
      <xdr:colOff>220980</xdr:colOff>
      <xdr:row>2160</xdr:row>
      <xdr:rowOff>7620</xdr:rowOff>
    </xdr:to>
    <xdr:graphicFrame macro="">
      <xdr:nvGraphicFramePr>
        <xdr:cNvPr id="1047773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15</xdr:col>
      <xdr:colOff>373380</xdr:colOff>
      <xdr:row>2135</xdr:row>
      <xdr:rowOff>91440</xdr:rowOff>
    </xdr:from>
    <xdr:to>
      <xdr:col>24</xdr:col>
      <xdr:colOff>327660</xdr:colOff>
      <xdr:row>2159</xdr:row>
      <xdr:rowOff>0</xdr:rowOff>
    </xdr:to>
    <xdr:graphicFrame macro="">
      <xdr:nvGraphicFramePr>
        <xdr:cNvPr id="1047774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60960</xdr:colOff>
      <xdr:row>2204</xdr:row>
      <xdr:rowOff>91440</xdr:rowOff>
    </xdr:from>
    <xdr:to>
      <xdr:col>8</xdr:col>
      <xdr:colOff>228600</xdr:colOff>
      <xdr:row>2230</xdr:row>
      <xdr:rowOff>106680</xdr:rowOff>
    </xdr:to>
    <xdr:graphicFrame macro="">
      <xdr:nvGraphicFramePr>
        <xdr:cNvPr id="1047775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10</xdr:col>
      <xdr:colOff>472440</xdr:colOff>
      <xdr:row>2204</xdr:row>
      <xdr:rowOff>106680</xdr:rowOff>
    </xdr:from>
    <xdr:to>
      <xdr:col>23</xdr:col>
      <xdr:colOff>259080</xdr:colOff>
      <xdr:row>2230</xdr:row>
      <xdr:rowOff>137160</xdr:rowOff>
    </xdr:to>
    <xdr:graphicFrame macro="">
      <xdr:nvGraphicFramePr>
        <xdr:cNvPr id="1047776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121920</xdr:colOff>
      <xdr:row>2385</xdr:row>
      <xdr:rowOff>30480</xdr:rowOff>
    </xdr:from>
    <xdr:to>
      <xdr:col>14</xdr:col>
      <xdr:colOff>495300</xdr:colOff>
      <xdr:row>2409</xdr:row>
      <xdr:rowOff>45720</xdr:rowOff>
    </xdr:to>
    <xdr:graphicFrame macro="">
      <xdr:nvGraphicFramePr>
        <xdr:cNvPr id="1047777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15</xdr:col>
      <xdr:colOff>60960</xdr:colOff>
      <xdr:row>2384</xdr:row>
      <xdr:rowOff>152400</xdr:rowOff>
    </xdr:from>
    <xdr:to>
      <xdr:col>24</xdr:col>
      <xdr:colOff>15240</xdr:colOff>
      <xdr:row>2409</xdr:row>
      <xdr:rowOff>7620</xdr:rowOff>
    </xdr:to>
    <xdr:graphicFrame macro="">
      <xdr:nvGraphicFramePr>
        <xdr:cNvPr id="1047778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15240</xdr:colOff>
      <xdr:row>2454</xdr:row>
      <xdr:rowOff>7620</xdr:rowOff>
    </xdr:from>
    <xdr:to>
      <xdr:col>7</xdr:col>
      <xdr:colOff>982980</xdr:colOff>
      <xdr:row>2480</xdr:row>
      <xdr:rowOff>30480</xdr:rowOff>
    </xdr:to>
    <xdr:graphicFrame macro="">
      <xdr:nvGraphicFramePr>
        <xdr:cNvPr id="1047779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10</xdr:col>
      <xdr:colOff>160020</xdr:colOff>
      <xdr:row>2454</xdr:row>
      <xdr:rowOff>30480</xdr:rowOff>
    </xdr:from>
    <xdr:to>
      <xdr:col>23</xdr:col>
      <xdr:colOff>38100</xdr:colOff>
      <xdr:row>2480</xdr:row>
      <xdr:rowOff>53340</xdr:rowOff>
    </xdr:to>
    <xdr:graphicFrame macro="">
      <xdr:nvGraphicFramePr>
        <xdr:cNvPr id="1047780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</xdr:col>
      <xdr:colOff>228600</xdr:colOff>
      <xdr:row>2632</xdr:row>
      <xdr:rowOff>0</xdr:rowOff>
    </xdr:from>
    <xdr:to>
      <xdr:col>15</xdr:col>
      <xdr:colOff>15240</xdr:colOff>
      <xdr:row>2656</xdr:row>
      <xdr:rowOff>0</xdr:rowOff>
    </xdr:to>
    <xdr:graphicFrame macro="">
      <xdr:nvGraphicFramePr>
        <xdr:cNvPr id="1047781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15</xdr:col>
      <xdr:colOff>167640</xdr:colOff>
      <xdr:row>2631</xdr:row>
      <xdr:rowOff>99060</xdr:rowOff>
    </xdr:from>
    <xdr:to>
      <xdr:col>24</xdr:col>
      <xdr:colOff>121920</xdr:colOff>
      <xdr:row>2656</xdr:row>
      <xdr:rowOff>0</xdr:rowOff>
    </xdr:to>
    <xdr:graphicFrame macro="">
      <xdr:nvGraphicFramePr>
        <xdr:cNvPr id="1047782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45720</xdr:colOff>
      <xdr:row>2700</xdr:row>
      <xdr:rowOff>99060</xdr:rowOff>
    </xdr:from>
    <xdr:to>
      <xdr:col>8</xdr:col>
      <xdr:colOff>22860</xdr:colOff>
      <xdr:row>2726</xdr:row>
      <xdr:rowOff>114300</xdr:rowOff>
    </xdr:to>
    <xdr:graphicFrame macro="">
      <xdr:nvGraphicFramePr>
        <xdr:cNvPr id="1047783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10</xdr:col>
      <xdr:colOff>266700</xdr:colOff>
      <xdr:row>2700</xdr:row>
      <xdr:rowOff>114300</xdr:rowOff>
    </xdr:from>
    <xdr:to>
      <xdr:col>23</xdr:col>
      <xdr:colOff>91440</xdr:colOff>
      <xdr:row>2727</xdr:row>
      <xdr:rowOff>0</xdr:rowOff>
    </xdr:to>
    <xdr:graphicFrame macro="">
      <xdr:nvGraphicFramePr>
        <xdr:cNvPr id="1047784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7</xdr:col>
      <xdr:colOff>167640</xdr:colOff>
      <xdr:row>2881</xdr:row>
      <xdr:rowOff>99060</xdr:rowOff>
    </xdr:from>
    <xdr:to>
      <xdr:col>14</xdr:col>
      <xdr:colOff>541020</xdr:colOff>
      <xdr:row>2905</xdr:row>
      <xdr:rowOff>0</xdr:rowOff>
    </xdr:to>
    <xdr:graphicFrame macro="">
      <xdr:nvGraphicFramePr>
        <xdr:cNvPr id="1047785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15</xdr:col>
      <xdr:colOff>106680</xdr:colOff>
      <xdr:row>2881</xdr:row>
      <xdr:rowOff>53340</xdr:rowOff>
    </xdr:from>
    <xdr:to>
      <xdr:col>24</xdr:col>
      <xdr:colOff>60960</xdr:colOff>
      <xdr:row>2905</xdr:row>
      <xdr:rowOff>0</xdr:rowOff>
    </xdr:to>
    <xdr:graphicFrame macro="">
      <xdr:nvGraphicFramePr>
        <xdr:cNvPr id="1047786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2950</xdr:row>
      <xdr:rowOff>53340</xdr:rowOff>
    </xdr:from>
    <xdr:to>
      <xdr:col>9</xdr:col>
      <xdr:colOff>99060</xdr:colOff>
      <xdr:row>2976</xdr:row>
      <xdr:rowOff>76200</xdr:rowOff>
    </xdr:to>
    <xdr:graphicFrame macro="">
      <xdr:nvGraphicFramePr>
        <xdr:cNvPr id="1047787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205740</xdr:colOff>
      <xdr:row>2950</xdr:row>
      <xdr:rowOff>76200</xdr:rowOff>
    </xdr:from>
    <xdr:to>
      <xdr:col>23</xdr:col>
      <xdr:colOff>182880</xdr:colOff>
      <xdr:row>2976</xdr:row>
      <xdr:rowOff>99060</xdr:rowOff>
    </xdr:to>
    <xdr:graphicFrame macro="">
      <xdr:nvGraphicFramePr>
        <xdr:cNvPr id="1047788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7</xdr:col>
      <xdr:colOff>525780</xdr:colOff>
      <xdr:row>45</xdr:row>
      <xdr:rowOff>76200</xdr:rowOff>
    </xdr:from>
    <xdr:to>
      <xdr:col>17</xdr:col>
      <xdr:colOff>365760</xdr:colOff>
      <xdr:row>69</xdr:row>
      <xdr:rowOff>106680</xdr:rowOff>
    </xdr:to>
    <xdr:graphicFrame macro="">
      <xdr:nvGraphicFramePr>
        <xdr:cNvPr id="10477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518160</xdr:colOff>
      <xdr:row>79</xdr:row>
      <xdr:rowOff>0</xdr:rowOff>
    </xdr:from>
    <xdr:to>
      <xdr:col>17</xdr:col>
      <xdr:colOff>441960</xdr:colOff>
      <xdr:row>102</xdr:row>
      <xdr:rowOff>15240</xdr:rowOff>
    </xdr:to>
    <xdr:graphicFrame macro="">
      <xdr:nvGraphicFramePr>
        <xdr:cNvPr id="10477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7</xdr:col>
      <xdr:colOff>274320</xdr:colOff>
      <xdr:row>2814</xdr:row>
      <xdr:rowOff>0</xdr:rowOff>
    </xdr:from>
    <xdr:to>
      <xdr:col>18</xdr:col>
      <xdr:colOff>121920</xdr:colOff>
      <xdr:row>2843</xdr:row>
      <xdr:rowOff>38100</xdr:rowOff>
    </xdr:to>
    <xdr:graphicFrame macro="">
      <xdr:nvGraphicFramePr>
        <xdr:cNvPr id="1047791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7</xdr:col>
      <xdr:colOff>266700</xdr:colOff>
      <xdr:row>2779</xdr:row>
      <xdr:rowOff>15240</xdr:rowOff>
    </xdr:from>
    <xdr:to>
      <xdr:col>18</xdr:col>
      <xdr:colOff>60960</xdr:colOff>
      <xdr:row>2807</xdr:row>
      <xdr:rowOff>53340</xdr:rowOff>
    </xdr:to>
    <xdr:graphicFrame macro="">
      <xdr:nvGraphicFramePr>
        <xdr:cNvPr id="1047792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6</xdr:col>
      <xdr:colOff>495300</xdr:colOff>
      <xdr:row>2565</xdr:row>
      <xdr:rowOff>0</xdr:rowOff>
    </xdr:from>
    <xdr:to>
      <xdr:col>17</xdr:col>
      <xdr:colOff>76200</xdr:colOff>
      <xdr:row>2591</xdr:row>
      <xdr:rowOff>106680</xdr:rowOff>
    </xdr:to>
    <xdr:graphicFrame macro="">
      <xdr:nvGraphicFramePr>
        <xdr:cNvPr id="104779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91440</xdr:colOff>
      <xdr:row>2527</xdr:row>
      <xdr:rowOff>106680</xdr:rowOff>
    </xdr:from>
    <xdr:to>
      <xdr:col>17</xdr:col>
      <xdr:colOff>175260</xdr:colOff>
      <xdr:row>2555</xdr:row>
      <xdr:rowOff>38100</xdr:rowOff>
    </xdr:to>
    <xdr:graphicFrame macro="">
      <xdr:nvGraphicFramePr>
        <xdr:cNvPr id="104779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7</xdr:col>
      <xdr:colOff>0</xdr:colOff>
      <xdr:row>2317</xdr:row>
      <xdr:rowOff>45720</xdr:rowOff>
    </xdr:from>
    <xdr:to>
      <xdr:col>17</xdr:col>
      <xdr:colOff>167640</xdr:colOff>
      <xdr:row>2345</xdr:row>
      <xdr:rowOff>30480</xdr:rowOff>
    </xdr:to>
    <xdr:graphicFrame macro="">
      <xdr:nvGraphicFramePr>
        <xdr:cNvPr id="1047795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7</xdr:col>
      <xdr:colOff>0</xdr:colOff>
      <xdr:row>2279</xdr:row>
      <xdr:rowOff>106680</xdr:rowOff>
    </xdr:from>
    <xdr:to>
      <xdr:col>17</xdr:col>
      <xdr:colOff>175260</xdr:colOff>
      <xdr:row>2307</xdr:row>
      <xdr:rowOff>99060</xdr:rowOff>
    </xdr:to>
    <xdr:graphicFrame macro="">
      <xdr:nvGraphicFramePr>
        <xdr:cNvPr id="1047796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480060</xdr:colOff>
      <xdr:row>2030</xdr:row>
      <xdr:rowOff>38100</xdr:rowOff>
    </xdr:from>
    <xdr:to>
      <xdr:col>17</xdr:col>
      <xdr:colOff>449580</xdr:colOff>
      <xdr:row>2058</xdr:row>
      <xdr:rowOff>7620</xdr:rowOff>
    </xdr:to>
    <xdr:graphicFrame macro="">
      <xdr:nvGraphicFramePr>
        <xdr:cNvPr id="1047797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502920</xdr:colOff>
      <xdr:row>2068</xdr:row>
      <xdr:rowOff>30480</xdr:rowOff>
    </xdr:from>
    <xdr:to>
      <xdr:col>18</xdr:col>
      <xdr:colOff>0</xdr:colOff>
      <xdr:row>2096</xdr:row>
      <xdr:rowOff>7620</xdr:rowOff>
    </xdr:to>
    <xdr:graphicFrame macro="">
      <xdr:nvGraphicFramePr>
        <xdr:cNvPr id="1047798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7</xdr:col>
      <xdr:colOff>7620</xdr:colOff>
      <xdr:row>1781</xdr:row>
      <xdr:rowOff>7620</xdr:rowOff>
    </xdr:from>
    <xdr:to>
      <xdr:col>18</xdr:col>
      <xdr:colOff>68580</xdr:colOff>
      <xdr:row>1808</xdr:row>
      <xdr:rowOff>83820</xdr:rowOff>
    </xdr:to>
    <xdr:graphicFrame macro="">
      <xdr:nvGraphicFramePr>
        <xdr:cNvPr id="1047799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220980</xdr:colOff>
      <xdr:row>1819</xdr:row>
      <xdr:rowOff>53340</xdr:rowOff>
    </xdr:from>
    <xdr:to>
      <xdr:col>18</xdr:col>
      <xdr:colOff>297180</xdr:colOff>
      <xdr:row>1846</xdr:row>
      <xdr:rowOff>137160</xdr:rowOff>
    </xdr:to>
    <xdr:graphicFrame macro="">
      <xdr:nvGraphicFramePr>
        <xdr:cNvPr id="1047800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175260</xdr:colOff>
      <xdr:row>1532</xdr:row>
      <xdr:rowOff>83820</xdr:rowOff>
    </xdr:from>
    <xdr:to>
      <xdr:col>17</xdr:col>
      <xdr:colOff>213360</xdr:colOff>
      <xdr:row>1558</xdr:row>
      <xdr:rowOff>53340</xdr:rowOff>
    </xdr:to>
    <xdr:graphicFrame macro="">
      <xdr:nvGraphicFramePr>
        <xdr:cNvPr id="1047801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7</xdr:col>
      <xdr:colOff>182880</xdr:colOff>
      <xdr:row>1570</xdr:row>
      <xdr:rowOff>53340</xdr:rowOff>
    </xdr:from>
    <xdr:to>
      <xdr:col>17</xdr:col>
      <xdr:colOff>251460</xdr:colOff>
      <xdr:row>1596</xdr:row>
      <xdr:rowOff>45720</xdr:rowOff>
    </xdr:to>
    <xdr:graphicFrame macro="">
      <xdr:nvGraphicFramePr>
        <xdr:cNvPr id="1047802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7</xdr:col>
      <xdr:colOff>167640</xdr:colOff>
      <xdr:row>1283</xdr:row>
      <xdr:rowOff>137160</xdr:rowOff>
    </xdr:from>
    <xdr:to>
      <xdr:col>17</xdr:col>
      <xdr:colOff>38100</xdr:colOff>
      <xdr:row>1310</xdr:row>
      <xdr:rowOff>15240</xdr:rowOff>
    </xdr:to>
    <xdr:graphicFrame macro="">
      <xdr:nvGraphicFramePr>
        <xdr:cNvPr id="104780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228600</xdr:colOff>
      <xdr:row>1322</xdr:row>
      <xdr:rowOff>53340</xdr:rowOff>
    </xdr:from>
    <xdr:to>
      <xdr:col>17</xdr:col>
      <xdr:colOff>121920</xdr:colOff>
      <xdr:row>1348</xdr:row>
      <xdr:rowOff>99060</xdr:rowOff>
    </xdr:to>
    <xdr:graphicFrame macro="">
      <xdr:nvGraphicFramePr>
        <xdr:cNvPr id="104780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68580</xdr:colOff>
      <xdr:row>1035</xdr:row>
      <xdr:rowOff>0</xdr:rowOff>
    </xdr:from>
    <xdr:to>
      <xdr:col>18</xdr:col>
      <xdr:colOff>45720</xdr:colOff>
      <xdr:row>1061</xdr:row>
      <xdr:rowOff>129540</xdr:rowOff>
    </xdr:to>
    <xdr:graphicFrame macro="">
      <xdr:nvGraphicFramePr>
        <xdr:cNvPr id="104780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7</xdr:col>
      <xdr:colOff>220980</xdr:colOff>
      <xdr:row>1073</xdr:row>
      <xdr:rowOff>38100</xdr:rowOff>
    </xdr:from>
    <xdr:to>
      <xdr:col>18</xdr:col>
      <xdr:colOff>220980</xdr:colOff>
      <xdr:row>1100</xdr:row>
      <xdr:rowOff>15240</xdr:rowOff>
    </xdr:to>
    <xdr:graphicFrame macro="">
      <xdr:nvGraphicFramePr>
        <xdr:cNvPr id="104780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7</xdr:col>
      <xdr:colOff>182880</xdr:colOff>
      <xdr:row>785</xdr:row>
      <xdr:rowOff>129540</xdr:rowOff>
    </xdr:from>
    <xdr:to>
      <xdr:col>18</xdr:col>
      <xdr:colOff>114300</xdr:colOff>
      <xdr:row>811</xdr:row>
      <xdr:rowOff>144780</xdr:rowOff>
    </xdr:to>
    <xdr:graphicFrame macro="">
      <xdr:nvGraphicFramePr>
        <xdr:cNvPr id="104780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7</xdr:col>
      <xdr:colOff>198120</xdr:colOff>
      <xdr:row>824</xdr:row>
      <xdr:rowOff>53340</xdr:rowOff>
    </xdr:from>
    <xdr:to>
      <xdr:col>18</xdr:col>
      <xdr:colOff>160020</xdr:colOff>
      <xdr:row>850</xdr:row>
      <xdr:rowOff>76200</xdr:rowOff>
    </xdr:to>
    <xdr:graphicFrame macro="">
      <xdr:nvGraphicFramePr>
        <xdr:cNvPr id="104780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7</xdr:col>
      <xdr:colOff>160020</xdr:colOff>
      <xdr:row>536</xdr:row>
      <xdr:rowOff>60960</xdr:rowOff>
    </xdr:from>
    <xdr:to>
      <xdr:col>18</xdr:col>
      <xdr:colOff>53340</xdr:colOff>
      <xdr:row>564</xdr:row>
      <xdr:rowOff>53340</xdr:rowOff>
    </xdr:to>
    <xdr:graphicFrame macro="">
      <xdr:nvGraphicFramePr>
        <xdr:cNvPr id="104780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7</xdr:col>
      <xdr:colOff>152400</xdr:colOff>
      <xdr:row>575</xdr:row>
      <xdr:rowOff>53340</xdr:rowOff>
    </xdr:from>
    <xdr:to>
      <xdr:col>18</xdr:col>
      <xdr:colOff>68580</xdr:colOff>
      <xdr:row>603</xdr:row>
      <xdr:rowOff>53340</xdr:rowOff>
    </xdr:to>
    <xdr:graphicFrame macro="">
      <xdr:nvGraphicFramePr>
        <xdr:cNvPr id="10478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7</xdr:col>
      <xdr:colOff>106680</xdr:colOff>
      <xdr:row>290</xdr:row>
      <xdr:rowOff>91440</xdr:rowOff>
    </xdr:from>
    <xdr:to>
      <xdr:col>17</xdr:col>
      <xdr:colOff>365760</xdr:colOff>
      <xdr:row>318</xdr:row>
      <xdr:rowOff>83820</xdr:rowOff>
    </xdr:to>
    <xdr:graphicFrame macro="">
      <xdr:nvGraphicFramePr>
        <xdr:cNvPr id="10478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7</xdr:col>
      <xdr:colOff>68580</xdr:colOff>
      <xdr:row>328</xdr:row>
      <xdr:rowOff>137160</xdr:rowOff>
    </xdr:from>
    <xdr:to>
      <xdr:col>17</xdr:col>
      <xdr:colOff>365760</xdr:colOff>
      <xdr:row>356</xdr:row>
      <xdr:rowOff>144780</xdr:rowOff>
    </xdr:to>
    <xdr:graphicFrame macro="">
      <xdr:nvGraphicFramePr>
        <xdr:cNvPr id="104781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47"/>
  <sheetViews>
    <sheetView tabSelected="1" topLeftCell="A1810" zoomScale="70" zoomScaleNormal="70" workbookViewId="0">
      <selection activeCell="I2017" sqref="I2017"/>
    </sheetView>
  </sheetViews>
  <sheetFormatPr defaultColWidth="9.33203125" defaultRowHeight="12" x14ac:dyDescent="0.2"/>
  <cols>
    <col min="1" max="1" width="9.33203125" style="1"/>
    <col min="2" max="2" width="17.5" style="1" customWidth="1"/>
    <col min="3" max="5" width="12.6640625" style="1" customWidth="1"/>
    <col min="6" max="6" width="14.6640625" style="1" customWidth="1"/>
    <col min="7" max="9" width="12.6640625" style="1" customWidth="1"/>
    <col min="10" max="10" width="14.1640625" style="1" customWidth="1"/>
    <col min="11" max="11" width="12.6640625" style="1" customWidth="1"/>
    <col min="12" max="14" width="9.33203125" style="1"/>
    <col min="15" max="15" width="11" style="1" bestFit="1" customWidth="1"/>
    <col min="16" max="16384" width="9.33203125" style="1"/>
  </cols>
  <sheetData>
    <row r="1" spans="1:14" ht="15.75" x14ac:dyDescent="0.25">
      <c r="A1" s="3" t="s">
        <v>30</v>
      </c>
    </row>
    <row r="2" spans="1:14" ht="15.75" x14ac:dyDescent="0.25">
      <c r="A2" s="3"/>
    </row>
    <row r="3" spans="1:14" x14ac:dyDescent="0.2">
      <c r="A3" s="50" t="s">
        <v>73</v>
      </c>
    </row>
    <row r="4" spans="1:14" x14ac:dyDescent="0.2">
      <c r="A4" s="58" t="s">
        <v>0</v>
      </c>
      <c r="B4" s="59" t="s">
        <v>0</v>
      </c>
      <c r="C4" s="174" t="s">
        <v>31</v>
      </c>
      <c r="D4" s="174"/>
      <c r="E4" s="174"/>
      <c r="F4" s="174"/>
      <c r="G4" s="174"/>
      <c r="H4" s="174"/>
      <c r="I4" s="174"/>
      <c r="J4" s="174"/>
      <c r="K4" s="174"/>
      <c r="L4" s="9"/>
    </row>
    <row r="5" spans="1:14" x14ac:dyDescent="0.2">
      <c r="A5" s="60"/>
      <c r="B5" s="61"/>
      <c r="C5" s="171" t="s">
        <v>1</v>
      </c>
      <c r="D5" s="172"/>
      <c r="E5" s="173"/>
      <c r="F5" s="171" t="s">
        <v>2</v>
      </c>
      <c r="G5" s="172"/>
      <c r="H5" s="173"/>
      <c r="I5" s="171" t="s">
        <v>3</v>
      </c>
      <c r="J5" s="172"/>
      <c r="K5" s="173"/>
      <c r="L5" s="10"/>
    </row>
    <row r="6" spans="1:14" ht="13.5" x14ac:dyDescent="0.25">
      <c r="A6" s="60"/>
      <c r="B6" s="61"/>
      <c r="C6" s="62" t="s">
        <v>4</v>
      </c>
      <c r="D6" s="72" t="s">
        <v>34</v>
      </c>
      <c r="E6" s="72" t="s">
        <v>44</v>
      </c>
      <c r="F6" s="72" t="s">
        <v>4</v>
      </c>
      <c r="G6" s="72" t="s">
        <v>34</v>
      </c>
      <c r="H6" s="72" t="s">
        <v>44</v>
      </c>
      <c r="I6" s="72" t="s">
        <v>4</v>
      </c>
      <c r="J6" s="72" t="s">
        <v>34</v>
      </c>
      <c r="K6" s="72" t="s">
        <v>44</v>
      </c>
      <c r="L6" s="11"/>
    </row>
    <row r="7" spans="1:14" ht="13.5" x14ac:dyDescent="0.25">
      <c r="A7" s="63" t="s">
        <v>32</v>
      </c>
      <c r="B7" s="64" t="s">
        <v>5</v>
      </c>
      <c r="C7" s="65">
        <v>33</v>
      </c>
      <c r="D7" s="73">
        <f t="shared" ref="D7:D36" si="0">IF($I7=0,0,C7/$I7)</f>
        <v>0.91666666666666663</v>
      </c>
      <c r="E7" s="74">
        <f>IF(C$38=0,0,C7/C$38)</f>
        <v>3.7585421412300681E-2</v>
      </c>
      <c r="F7" s="65">
        <v>33</v>
      </c>
      <c r="G7" s="73">
        <f t="shared" ref="G7:G36" si="1">IF($I7=0,0,F7/$I7)</f>
        <v>0.91666666666666663</v>
      </c>
      <c r="H7" s="75">
        <f t="shared" ref="H7:H38" si="2">IF(F$38=0,0,F7/F$38)</f>
        <v>3.9239001189060645E-2</v>
      </c>
      <c r="I7" s="76">
        <v>36</v>
      </c>
      <c r="J7" s="73">
        <f t="shared" ref="J7:J38" si="3">IF($I7=0,0,I7/$I7)</f>
        <v>1</v>
      </c>
      <c r="K7" s="75">
        <f t="shared" ref="K7:K38" si="4">IF(I$38=0,0,I7/I$38)</f>
        <v>3.7228541882109618E-2</v>
      </c>
      <c r="L7" s="11"/>
      <c r="N7" s="2"/>
    </row>
    <row r="8" spans="1:14" ht="13.5" x14ac:dyDescent="0.25">
      <c r="A8" s="63"/>
      <c r="B8" s="64" t="s">
        <v>6</v>
      </c>
      <c r="C8" s="66">
        <v>34</v>
      </c>
      <c r="D8" s="77">
        <f t="shared" si="0"/>
        <v>0.97142857142857142</v>
      </c>
      <c r="E8" s="78">
        <f t="shared" ref="E8:E38" si="5">IF(C$38=0,0,C8/C$38)</f>
        <v>3.8724373576309798E-2</v>
      </c>
      <c r="F8" s="66">
        <v>33</v>
      </c>
      <c r="G8" s="77">
        <f t="shared" si="1"/>
        <v>0.94285714285714284</v>
      </c>
      <c r="H8" s="79">
        <f t="shared" si="2"/>
        <v>3.9239001189060645E-2</v>
      </c>
      <c r="I8" s="68">
        <v>35</v>
      </c>
      <c r="J8" s="77">
        <f t="shared" si="3"/>
        <v>1</v>
      </c>
      <c r="K8" s="79">
        <f t="shared" si="4"/>
        <v>3.6194415718717683E-2</v>
      </c>
      <c r="L8" s="11"/>
      <c r="N8" s="2"/>
    </row>
    <row r="9" spans="1:14" ht="13.5" x14ac:dyDescent="0.25">
      <c r="A9" s="63"/>
      <c r="B9" s="64" t="s">
        <v>62</v>
      </c>
      <c r="C9" s="66">
        <v>5</v>
      </c>
      <c r="D9" s="77">
        <f t="shared" si="0"/>
        <v>0.83333333333333337</v>
      </c>
      <c r="E9" s="78">
        <f t="shared" si="5"/>
        <v>5.6947608200455585E-3</v>
      </c>
      <c r="F9" s="66">
        <v>5</v>
      </c>
      <c r="G9" s="77">
        <f t="shared" si="1"/>
        <v>0.83333333333333337</v>
      </c>
      <c r="H9" s="79">
        <f t="shared" si="2"/>
        <v>5.945303210463734E-3</v>
      </c>
      <c r="I9" s="68">
        <v>6</v>
      </c>
      <c r="J9" s="77">
        <f t="shared" si="3"/>
        <v>1</v>
      </c>
      <c r="K9" s="79">
        <f t="shared" si="4"/>
        <v>6.2047569803516025E-3</v>
      </c>
      <c r="L9" s="11"/>
      <c r="N9" s="2"/>
    </row>
    <row r="10" spans="1:14" ht="13.5" x14ac:dyDescent="0.25">
      <c r="A10" s="63"/>
      <c r="B10" s="64" t="s">
        <v>63</v>
      </c>
      <c r="C10" s="66">
        <v>54</v>
      </c>
      <c r="D10" s="77">
        <f t="shared" si="0"/>
        <v>1</v>
      </c>
      <c r="E10" s="78">
        <f t="shared" si="5"/>
        <v>6.1503416856492028E-2</v>
      </c>
      <c r="F10" s="66">
        <v>50</v>
      </c>
      <c r="G10" s="77">
        <f t="shared" si="1"/>
        <v>0.92592592592592593</v>
      </c>
      <c r="H10" s="79">
        <f t="shared" si="2"/>
        <v>5.9453032104637336E-2</v>
      </c>
      <c r="I10" s="68">
        <v>54</v>
      </c>
      <c r="J10" s="77">
        <f t="shared" si="3"/>
        <v>1</v>
      </c>
      <c r="K10" s="79">
        <f t="shared" si="4"/>
        <v>5.5842812823164424E-2</v>
      </c>
      <c r="L10" s="11"/>
      <c r="N10" s="2"/>
    </row>
    <row r="11" spans="1:14" ht="13.5" x14ac:dyDescent="0.25">
      <c r="A11" s="63"/>
      <c r="B11" s="64" t="s">
        <v>16</v>
      </c>
      <c r="C11" s="66">
        <v>36</v>
      </c>
      <c r="D11" s="77">
        <f t="shared" si="0"/>
        <v>0.92307692307692313</v>
      </c>
      <c r="E11" s="78">
        <f t="shared" si="5"/>
        <v>4.1002277904328019E-2</v>
      </c>
      <c r="F11" s="66">
        <v>36</v>
      </c>
      <c r="G11" s="77">
        <f t="shared" si="1"/>
        <v>0.92307692307692313</v>
      </c>
      <c r="H11" s="79">
        <f t="shared" si="2"/>
        <v>4.2806183115338882E-2</v>
      </c>
      <c r="I11" s="68">
        <v>39</v>
      </c>
      <c r="J11" s="77">
        <f t="shared" si="3"/>
        <v>1</v>
      </c>
      <c r="K11" s="79">
        <f t="shared" si="4"/>
        <v>4.0330920372285417E-2</v>
      </c>
      <c r="L11" s="11"/>
      <c r="N11" s="2"/>
    </row>
    <row r="12" spans="1:14" ht="13.5" x14ac:dyDescent="0.25">
      <c r="A12" s="63"/>
      <c r="B12" s="64" t="s">
        <v>8</v>
      </c>
      <c r="C12" s="66">
        <v>37</v>
      </c>
      <c r="D12" s="77">
        <f t="shared" si="0"/>
        <v>0.90243902439024393</v>
      </c>
      <c r="E12" s="78">
        <f t="shared" si="5"/>
        <v>4.2141230068337129E-2</v>
      </c>
      <c r="F12" s="66">
        <v>35</v>
      </c>
      <c r="G12" s="77">
        <f t="shared" si="1"/>
        <v>0.85365853658536583</v>
      </c>
      <c r="H12" s="79">
        <f t="shared" si="2"/>
        <v>4.1617122473246136E-2</v>
      </c>
      <c r="I12" s="68">
        <v>41</v>
      </c>
      <c r="J12" s="77">
        <f t="shared" si="3"/>
        <v>1</v>
      </c>
      <c r="K12" s="79">
        <f t="shared" si="4"/>
        <v>4.2399172699069287E-2</v>
      </c>
      <c r="L12" s="11"/>
      <c r="N12" s="2"/>
    </row>
    <row r="13" spans="1:14" ht="13.5" x14ac:dyDescent="0.25">
      <c r="A13" s="63"/>
      <c r="B13" s="64" t="s">
        <v>10</v>
      </c>
      <c r="C13" s="66">
        <v>6</v>
      </c>
      <c r="D13" s="77">
        <f t="shared" si="0"/>
        <v>1</v>
      </c>
      <c r="E13" s="78">
        <f t="shared" si="5"/>
        <v>6.8337129840546698E-3</v>
      </c>
      <c r="F13" s="66">
        <v>6</v>
      </c>
      <c r="G13" s="77">
        <f t="shared" si="1"/>
        <v>1</v>
      </c>
      <c r="H13" s="79">
        <f t="shared" si="2"/>
        <v>7.1343638525564806E-3</v>
      </c>
      <c r="I13" s="68">
        <v>6</v>
      </c>
      <c r="J13" s="77">
        <f t="shared" si="3"/>
        <v>1</v>
      </c>
      <c r="K13" s="79">
        <f t="shared" si="4"/>
        <v>6.2047569803516025E-3</v>
      </c>
      <c r="L13" s="11"/>
      <c r="N13" s="2"/>
    </row>
    <row r="14" spans="1:14" ht="13.5" x14ac:dyDescent="0.25">
      <c r="A14" s="63"/>
      <c r="B14" s="64" t="s">
        <v>12</v>
      </c>
      <c r="C14" s="66">
        <v>10</v>
      </c>
      <c r="D14" s="77">
        <f t="shared" si="0"/>
        <v>0.55555555555555558</v>
      </c>
      <c r="E14" s="78">
        <f t="shared" si="5"/>
        <v>1.1389521640091117E-2</v>
      </c>
      <c r="F14" s="66">
        <v>10</v>
      </c>
      <c r="G14" s="77">
        <f t="shared" si="1"/>
        <v>0.55555555555555558</v>
      </c>
      <c r="H14" s="79">
        <f t="shared" si="2"/>
        <v>1.1890606420927468E-2</v>
      </c>
      <c r="I14" s="68">
        <v>18</v>
      </c>
      <c r="J14" s="77">
        <f t="shared" si="3"/>
        <v>1</v>
      </c>
      <c r="K14" s="79">
        <f t="shared" si="4"/>
        <v>1.8614270941054809E-2</v>
      </c>
      <c r="L14" s="11"/>
      <c r="N14" s="2"/>
    </row>
    <row r="15" spans="1:14" ht="13.5" x14ac:dyDescent="0.25">
      <c r="A15" s="63"/>
      <c r="B15" s="64" t="s">
        <v>13</v>
      </c>
      <c r="C15" s="66">
        <v>35</v>
      </c>
      <c r="D15" s="77">
        <f t="shared" si="0"/>
        <v>0.92105263157894735</v>
      </c>
      <c r="E15" s="78">
        <f t="shared" si="5"/>
        <v>3.9863325740318908E-2</v>
      </c>
      <c r="F15" s="66">
        <v>35</v>
      </c>
      <c r="G15" s="77">
        <f t="shared" si="1"/>
        <v>0.92105263157894735</v>
      </c>
      <c r="H15" s="79">
        <f t="shared" si="2"/>
        <v>4.1617122473246136E-2</v>
      </c>
      <c r="I15" s="68">
        <v>38</v>
      </c>
      <c r="J15" s="77">
        <f t="shared" si="3"/>
        <v>1</v>
      </c>
      <c r="K15" s="79">
        <f t="shared" si="4"/>
        <v>3.9296794208893482E-2</v>
      </c>
      <c r="L15" s="11"/>
      <c r="N15" s="2"/>
    </row>
    <row r="16" spans="1:14" ht="13.5" x14ac:dyDescent="0.25">
      <c r="A16" s="63"/>
      <c r="B16" s="64" t="s">
        <v>14</v>
      </c>
      <c r="C16" s="66">
        <v>19</v>
      </c>
      <c r="D16" s="77">
        <f t="shared" si="0"/>
        <v>0.95</v>
      </c>
      <c r="E16" s="78">
        <f t="shared" si="5"/>
        <v>2.164009111617312E-2</v>
      </c>
      <c r="F16" s="66">
        <v>19</v>
      </c>
      <c r="G16" s="77">
        <f t="shared" si="1"/>
        <v>0.95</v>
      </c>
      <c r="H16" s="79">
        <f t="shared" si="2"/>
        <v>2.2592152199762187E-2</v>
      </c>
      <c r="I16" s="68">
        <v>20</v>
      </c>
      <c r="J16" s="77">
        <f t="shared" si="3"/>
        <v>1</v>
      </c>
      <c r="K16" s="79">
        <f t="shared" si="4"/>
        <v>2.0682523267838676E-2</v>
      </c>
      <c r="L16" s="11"/>
      <c r="N16" s="2"/>
    </row>
    <row r="17" spans="1:14" ht="13.5" x14ac:dyDescent="0.25">
      <c r="A17" s="63"/>
      <c r="B17" s="64" t="s">
        <v>64</v>
      </c>
      <c r="C17" s="66">
        <v>10</v>
      </c>
      <c r="D17" s="77">
        <f t="shared" si="0"/>
        <v>0.625</v>
      </c>
      <c r="E17" s="78">
        <f t="shared" si="5"/>
        <v>1.1389521640091117E-2</v>
      </c>
      <c r="F17" s="66">
        <v>9</v>
      </c>
      <c r="G17" s="77">
        <f t="shared" si="1"/>
        <v>0.5625</v>
      </c>
      <c r="H17" s="79">
        <f t="shared" si="2"/>
        <v>1.070154577883472E-2</v>
      </c>
      <c r="I17" s="68">
        <v>16</v>
      </c>
      <c r="J17" s="77">
        <f t="shared" si="3"/>
        <v>1</v>
      </c>
      <c r="K17" s="79">
        <f t="shared" si="4"/>
        <v>1.6546018614270942E-2</v>
      </c>
      <c r="L17" s="11"/>
      <c r="N17" s="2"/>
    </row>
    <row r="18" spans="1:14" ht="13.5" x14ac:dyDescent="0.25">
      <c r="A18" s="63"/>
      <c r="B18" s="64" t="s">
        <v>9</v>
      </c>
      <c r="C18" s="66">
        <v>93</v>
      </c>
      <c r="D18" s="77">
        <f t="shared" si="0"/>
        <v>0.94897959183673475</v>
      </c>
      <c r="E18" s="78">
        <f t="shared" si="5"/>
        <v>0.10592255125284739</v>
      </c>
      <c r="F18" s="66">
        <v>92</v>
      </c>
      <c r="G18" s="77">
        <f t="shared" si="1"/>
        <v>0.93877551020408168</v>
      </c>
      <c r="H18" s="79">
        <f t="shared" si="2"/>
        <v>0.10939357907253269</v>
      </c>
      <c r="I18" s="68">
        <v>98</v>
      </c>
      <c r="J18" s="77">
        <f t="shared" si="3"/>
        <v>1</v>
      </c>
      <c r="K18" s="79">
        <f t="shared" si="4"/>
        <v>0.10134436401240951</v>
      </c>
      <c r="L18" s="11"/>
      <c r="N18" s="2"/>
    </row>
    <row r="19" spans="1:14" ht="13.5" x14ac:dyDescent="0.25">
      <c r="A19" s="63"/>
      <c r="B19" s="64" t="s">
        <v>15</v>
      </c>
      <c r="C19" s="66">
        <v>27</v>
      </c>
      <c r="D19" s="77">
        <f t="shared" si="0"/>
        <v>0.87096774193548387</v>
      </c>
      <c r="E19" s="78">
        <f t="shared" si="5"/>
        <v>3.0751708428246014E-2</v>
      </c>
      <c r="F19" s="66">
        <v>26</v>
      </c>
      <c r="G19" s="77">
        <f t="shared" si="1"/>
        <v>0.83870967741935487</v>
      </c>
      <c r="H19" s="79">
        <f t="shared" si="2"/>
        <v>3.0915576694411414E-2</v>
      </c>
      <c r="I19" s="68">
        <v>31</v>
      </c>
      <c r="J19" s="77">
        <f t="shared" si="3"/>
        <v>1</v>
      </c>
      <c r="K19" s="79">
        <f t="shared" si="4"/>
        <v>3.2057911065149949E-2</v>
      </c>
      <c r="L19" s="11"/>
      <c r="N19" s="2"/>
    </row>
    <row r="20" spans="1:14" ht="13.5" x14ac:dyDescent="0.25">
      <c r="A20" s="63"/>
      <c r="B20" s="64" t="s">
        <v>17</v>
      </c>
      <c r="C20" s="66">
        <v>45</v>
      </c>
      <c r="D20" s="77">
        <f t="shared" si="0"/>
        <v>0.95744680851063835</v>
      </c>
      <c r="E20" s="78">
        <f t="shared" si="5"/>
        <v>5.125284738041002E-2</v>
      </c>
      <c r="F20" s="66">
        <v>44</v>
      </c>
      <c r="G20" s="77">
        <f t="shared" si="1"/>
        <v>0.93617021276595747</v>
      </c>
      <c r="H20" s="79">
        <f t="shared" si="2"/>
        <v>5.2318668252080855E-2</v>
      </c>
      <c r="I20" s="68">
        <v>47</v>
      </c>
      <c r="J20" s="77">
        <f t="shared" si="3"/>
        <v>1</v>
      </c>
      <c r="K20" s="79">
        <f t="shared" si="4"/>
        <v>4.8603929679420892E-2</v>
      </c>
      <c r="L20" s="11"/>
      <c r="N20" s="2"/>
    </row>
    <row r="21" spans="1:14" ht="13.5" x14ac:dyDescent="0.25">
      <c r="A21" s="63"/>
      <c r="B21" s="64" t="s">
        <v>18</v>
      </c>
      <c r="C21" s="66">
        <v>26</v>
      </c>
      <c r="D21" s="77">
        <f t="shared" si="0"/>
        <v>0.9285714285714286</v>
      </c>
      <c r="E21" s="78">
        <f t="shared" si="5"/>
        <v>2.9612756264236904E-2</v>
      </c>
      <c r="F21" s="66">
        <v>26</v>
      </c>
      <c r="G21" s="77">
        <f t="shared" si="1"/>
        <v>0.9285714285714286</v>
      </c>
      <c r="H21" s="79">
        <f t="shared" si="2"/>
        <v>3.0915576694411414E-2</v>
      </c>
      <c r="I21" s="68">
        <v>28</v>
      </c>
      <c r="J21" s="77">
        <f t="shared" si="3"/>
        <v>1</v>
      </c>
      <c r="K21" s="79">
        <f t="shared" si="4"/>
        <v>2.8955532574974147E-2</v>
      </c>
      <c r="L21" s="11"/>
      <c r="N21" s="2"/>
    </row>
    <row r="22" spans="1:14" ht="13.5" x14ac:dyDescent="0.25">
      <c r="A22" s="63"/>
      <c r="B22" s="64" t="s">
        <v>19</v>
      </c>
      <c r="C22" s="66">
        <v>99</v>
      </c>
      <c r="D22" s="77">
        <f t="shared" si="0"/>
        <v>0.86086956521739133</v>
      </c>
      <c r="E22" s="78">
        <f t="shared" si="5"/>
        <v>0.11275626423690205</v>
      </c>
      <c r="F22" s="66">
        <v>95</v>
      </c>
      <c r="G22" s="77">
        <f t="shared" si="1"/>
        <v>0.82608695652173914</v>
      </c>
      <c r="H22" s="79">
        <f t="shared" si="2"/>
        <v>0.11296076099881094</v>
      </c>
      <c r="I22" s="68">
        <v>115</v>
      </c>
      <c r="J22" s="77">
        <f t="shared" si="3"/>
        <v>1</v>
      </c>
      <c r="K22" s="79">
        <f t="shared" si="4"/>
        <v>0.11892450879007239</v>
      </c>
      <c r="L22" s="11"/>
      <c r="N22" s="2"/>
    </row>
    <row r="23" spans="1:14" ht="13.5" x14ac:dyDescent="0.25">
      <c r="A23" s="63"/>
      <c r="B23" s="64" t="s">
        <v>65</v>
      </c>
      <c r="C23" s="66">
        <v>26</v>
      </c>
      <c r="D23" s="77">
        <f t="shared" si="0"/>
        <v>0.9285714285714286</v>
      </c>
      <c r="E23" s="78">
        <f t="shared" si="5"/>
        <v>2.9612756264236904E-2</v>
      </c>
      <c r="F23" s="66">
        <v>22</v>
      </c>
      <c r="G23" s="77">
        <f t="shared" si="1"/>
        <v>0.7857142857142857</v>
      </c>
      <c r="H23" s="79">
        <f t="shared" si="2"/>
        <v>2.6159334126040427E-2</v>
      </c>
      <c r="I23" s="68">
        <v>28</v>
      </c>
      <c r="J23" s="77">
        <f t="shared" si="3"/>
        <v>1</v>
      </c>
      <c r="K23" s="79">
        <f t="shared" si="4"/>
        <v>2.8955532574974147E-2</v>
      </c>
      <c r="L23" s="11"/>
      <c r="N23" s="2"/>
    </row>
    <row r="24" spans="1:14" ht="13.5" x14ac:dyDescent="0.25">
      <c r="A24" s="63"/>
      <c r="B24" s="64" t="s">
        <v>20</v>
      </c>
      <c r="C24" s="66">
        <v>3</v>
      </c>
      <c r="D24" s="77">
        <f t="shared" si="0"/>
        <v>0.75</v>
      </c>
      <c r="E24" s="78">
        <f t="shared" si="5"/>
        <v>3.4168564920273349E-3</v>
      </c>
      <c r="F24" s="66">
        <v>3</v>
      </c>
      <c r="G24" s="77">
        <f t="shared" si="1"/>
        <v>0.75</v>
      </c>
      <c r="H24" s="79">
        <f t="shared" si="2"/>
        <v>3.5671819262782403E-3</v>
      </c>
      <c r="I24" s="68">
        <v>4</v>
      </c>
      <c r="J24" s="77">
        <f t="shared" si="3"/>
        <v>1</v>
      </c>
      <c r="K24" s="79">
        <f t="shared" si="4"/>
        <v>4.1365046535677356E-3</v>
      </c>
      <c r="L24" s="11"/>
      <c r="N24" s="2"/>
    </row>
    <row r="25" spans="1:14" ht="13.5" x14ac:dyDescent="0.25">
      <c r="A25" s="63"/>
      <c r="B25" s="64" t="s">
        <v>74</v>
      </c>
      <c r="C25" s="66">
        <v>5</v>
      </c>
      <c r="D25" s="77">
        <f t="shared" si="0"/>
        <v>1</v>
      </c>
      <c r="E25" s="78">
        <f t="shared" si="5"/>
        <v>5.6947608200455585E-3</v>
      </c>
      <c r="F25" s="66">
        <v>5</v>
      </c>
      <c r="G25" s="77">
        <f t="shared" si="1"/>
        <v>1</v>
      </c>
      <c r="H25" s="79">
        <f t="shared" si="2"/>
        <v>5.945303210463734E-3</v>
      </c>
      <c r="I25" s="68">
        <v>5</v>
      </c>
      <c r="J25" s="77">
        <f t="shared" si="3"/>
        <v>1</v>
      </c>
      <c r="K25" s="79">
        <f t="shared" si="4"/>
        <v>5.170630816959669E-3</v>
      </c>
      <c r="L25" s="11"/>
      <c r="N25" s="2"/>
    </row>
    <row r="26" spans="1:14" ht="13.5" x14ac:dyDescent="0.25">
      <c r="A26" s="63"/>
      <c r="B26" s="64" t="s">
        <v>21</v>
      </c>
      <c r="C26" s="66">
        <v>6</v>
      </c>
      <c r="D26" s="77">
        <f t="shared" si="0"/>
        <v>0.75</v>
      </c>
      <c r="E26" s="78">
        <f t="shared" si="5"/>
        <v>6.8337129840546698E-3</v>
      </c>
      <c r="F26" s="66">
        <v>6</v>
      </c>
      <c r="G26" s="77">
        <f t="shared" si="1"/>
        <v>0.75</v>
      </c>
      <c r="H26" s="79">
        <f t="shared" si="2"/>
        <v>7.1343638525564806E-3</v>
      </c>
      <c r="I26" s="68">
        <v>8</v>
      </c>
      <c r="J26" s="77">
        <f t="shared" si="3"/>
        <v>1</v>
      </c>
      <c r="K26" s="79">
        <f t="shared" si="4"/>
        <v>8.2730093071354711E-3</v>
      </c>
      <c r="L26" s="11"/>
      <c r="N26" s="2"/>
    </row>
    <row r="27" spans="1:14" ht="13.5" x14ac:dyDescent="0.25">
      <c r="A27" s="63"/>
      <c r="B27" s="64" t="s">
        <v>22</v>
      </c>
      <c r="C27" s="66">
        <v>14</v>
      </c>
      <c r="D27" s="77">
        <f t="shared" si="0"/>
        <v>0.93333333333333335</v>
      </c>
      <c r="E27" s="78">
        <f t="shared" si="5"/>
        <v>1.5945330296127564E-2</v>
      </c>
      <c r="F27" s="66">
        <v>13</v>
      </c>
      <c r="G27" s="77">
        <f t="shared" si="1"/>
        <v>0.8666666666666667</v>
      </c>
      <c r="H27" s="79">
        <f t="shared" si="2"/>
        <v>1.5457788347205707E-2</v>
      </c>
      <c r="I27" s="68">
        <v>15</v>
      </c>
      <c r="J27" s="77">
        <f t="shared" si="3"/>
        <v>1</v>
      </c>
      <c r="K27" s="79">
        <f t="shared" si="4"/>
        <v>1.5511892450879007E-2</v>
      </c>
      <c r="L27" s="11"/>
      <c r="N27" s="2"/>
    </row>
    <row r="28" spans="1:14" ht="13.5" x14ac:dyDescent="0.25">
      <c r="A28" s="63"/>
      <c r="B28" s="64" t="s">
        <v>23</v>
      </c>
      <c r="C28" s="66">
        <v>37</v>
      </c>
      <c r="D28" s="77">
        <f t="shared" si="0"/>
        <v>0.90243902439024393</v>
      </c>
      <c r="E28" s="78">
        <f t="shared" si="5"/>
        <v>4.2141230068337129E-2</v>
      </c>
      <c r="F28" s="66">
        <v>33</v>
      </c>
      <c r="G28" s="77">
        <f t="shared" si="1"/>
        <v>0.80487804878048785</v>
      </c>
      <c r="H28" s="79">
        <f t="shared" si="2"/>
        <v>3.9239001189060645E-2</v>
      </c>
      <c r="I28" s="68">
        <v>41</v>
      </c>
      <c r="J28" s="77">
        <f t="shared" si="3"/>
        <v>1</v>
      </c>
      <c r="K28" s="79">
        <f t="shared" si="4"/>
        <v>4.2399172699069287E-2</v>
      </c>
      <c r="L28" s="11"/>
      <c r="N28" s="2"/>
    </row>
    <row r="29" spans="1:14" ht="13.5" x14ac:dyDescent="0.25">
      <c r="A29" s="63"/>
      <c r="B29" s="64" t="s">
        <v>66</v>
      </c>
      <c r="C29" s="66">
        <v>26</v>
      </c>
      <c r="D29" s="77">
        <f t="shared" si="0"/>
        <v>1</v>
      </c>
      <c r="E29" s="78">
        <f t="shared" si="5"/>
        <v>2.9612756264236904E-2</v>
      </c>
      <c r="F29" s="66">
        <v>23</v>
      </c>
      <c r="G29" s="77">
        <f t="shared" si="1"/>
        <v>0.88461538461538458</v>
      </c>
      <c r="H29" s="79">
        <f t="shared" si="2"/>
        <v>2.7348394768133173E-2</v>
      </c>
      <c r="I29" s="68">
        <v>26</v>
      </c>
      <c r="J29" s="77">
        <f t="shared" si="3"/>
        <v>1</v>
      </c>
      <c r="K29" s="79">
        <f t="shared" si="4"/>
        <v>2.688728024819028E-2</v>
      </c>
      <c r="L29" s="11"/>
      <c r="N29" s="2"/>
    </row>
    <row r="30" spans="1:14" ht="13.5" x14ac:dyDescent="0.25">
      <c r="A30" s="63"/>
      <c r="B30" s="64" t="s">
        <v>67</v>
      </c>
      <c r="C30" s="66">
        <v>21</v>
      </c>
      <c r="D30" s="77">
        <f t="shared" si="0"/>
        <v>0.80769230769230771</v>
      </c>
      <c r="E30" s="78">
        <f t="shared" si="5"/>
        <v>2.3917995444191344E-2</v>
      </c>
      <c r="F30" s="66">
        <v>21</v>
      </c>
      <c r="G30" s="77">
        <f t="shared" si="1"/>
        <v>0.80769230769230771</v>
      </c>
      <c r="H30" s="79">
        <f t="shared" si="2"/>
        <v>2.4970273483947682E-2</v>
      </c>
      <c r="I30" s="68">
        <v>26</v>
      </c>
      <c r="J30" s="77">
        <f t="shared" si="3"/>
        <v>1</v>
      </c>
      <c r="K30" s="79">
        <f t="shared" si="4"/>
        <v>2.688728024819028E-2</v>
      </c>
      <c r="L30" s="11"/>
      <c r="N30" s="2"/>
    </row>
    <row r="31" spans="1:14" ht="13.5" x14ac:dyDescent="0.25">
      <c r="A31" s="63"/>
      <c r="B31" s="64" t="s">
        <v>61</v>
      </c>
      <c r="C31" s="66">
        <v>47</v>
      </c>
      <c r="D31" s="77">
        <f t="shared" si="0"/>
        <v>0.8392857142857143</v>
      </c>
      <c r="E31" s="78">
        <f t="shared" si="5"/>
        <v>5.3530751708428248E-2</v>
      </c>
      <c r="F31" s="66">
        <v>44</v>
      </c>
      <c r="G31" s="77">
        <f t="shared" si="1"/>
        <v>0.7857142857142857</v>
      </c>
      <c r="H31" s="79">
        <f t="shared" si="2"/>
        <v>5.2318668252080855E-2</v>
      </c>
      <c r="I31" s="68">
        <v>56</v>
      </c>
      <c r="J31" s="77">
        <f t="shared" si="3"/>
        <v>1</v>
      </c>
      <c r="K31" s="79">
        <f t="shared" si="4"/>
        <v>5.7911065149948295E-2</v>
      </c>
      <c r="L31" s="11"/>
      <c r="N31" s="2"/>
    </row>
    <row r="32" spans="1:14" ht="13.5" x14ac:dyDescent="0.25">
      <c r="A32" s="63"/>
      <c r="B32" s="64" t="s">
        <v>25</v>
      </c>
      <c r="C32" s="66">
        <v>19</v>
      </c>
      <c r="D32" s="77">
        <f t="shared" si="0"/>
        <v>0.82608695652173914</v>
      </c>
      <c r="E32" s="78">
        <f t="shared" si="5"/>
        <v>2.164009111617312E-2</v>
      </c>
      <c r="F32" s="66">
        <v>16</v>
      </c>
      <c r="G32" s="77">
        <f t="shared" si="1"/>
        <v>0.69565217391304346</v>
      </c>
      <c r="H32" s="79">
        <f t="shared" si="2"/>
        <v>1.9024970273483946E-2</v>
      </c>
      <c r="I32" s="68">
        <v>23</v>
      </c>
      <c r="J32" s="77">
        <f t="shared" si="3"/>
        <v>1</v>
      </c>
      <c r="K32" s="79">
        <f t="shared" si="4"/>
        <v>2.3784901758014478E-2</v>
      </c>
      <c r="L32" s="11"/>
      <c r="N32" s="2"/>
    </row>
    <row r="33" spans="1:14" ht="13.5" x14ac:dyDescent="0.25">
      <c r="A33" s="63"/>
      <c r="B33" s="64" t="s">
        <v>11</v>
      </c>
      <c r="C33" s="66">
        <v>59</v>
      </c>
      <c r="D33" s="77">
        <f t="shared" si="0"/>
        <v>0.98333333333333328</v>
      </c>
      <c r="E33" s="78">
        <f t="shared" si="5"/>
        <v>6.7198177676537588E-2</v>
      </c>
      <c r="F33" s="66">
        <v>59</v>
      </c>
      <c r="G33" s="77">
        <f t="shared" si="1"/>
        <v>0.98333333333333328</v>
      </c>
      <c r="H33" s="79">
        <f t="shared" si="2"/>
        <v>7.0154577883472055E-2</v>
      </c>
      <c r="I33" s="68">
        <v>60</v>
      </c>
      <c r="J33" s="77">
        <f t="shared" si="3"/>
        <v>1</v>
      </c>
      <c r="K33" s="79">
        <f t="shared" si="4"/>
        <v>6.2047569803516028E-2</v>
      </c>
      <c r="L33" s="11"/>
      <c r="N33" s="2"/>
    </row>
    <row r="34" spans="1:14" ht="13.5" x14ac:dyDescent="0.25">
      <c r="A34" s="63"/>
      <c r="B34" s="64" t="s">
        <v>33</v>
      </c>
      <c r="C34" s="66">
        <v>14</v>
      </c>
      <c r="D34" s="77">
        <f t="shared" si="0"/>
        <v>0.93333333333333335</v>
      </c>
      <c r="E34" s="78">
        <f t="shared" si="5"/>
        <v>1.5945330296127564E-2</v>
      </c>
      <c r="F34" s="66">
        <v>13</v>
      </c>
      <c r="G34" s="77">
        <f t="shared" si="1"/>
        <v>0.8666666666666667</v>
      </c>
      <c r="H34" s="79">
        <f t="shared" si="2"/>
        <v>1.5457788347205707E-2</v>
      </c>
      <c r="I34" s="68">
        <v>15</v>
      </c>
      <c r="J34" s="77">
        <f t="shared" si="3"/>
        <v>1</v>
      </c>
      <c r="K34" s="79">
        <f t="shared" si="4"/>
        <v>1.5511892450879007E-2</v>
      </c>
      <c r="L34" s="11"/>
      <c r="N34" s="2"/>
    </row>
    <row r="35" spans="1:14" ht="13.5" x14ac:dyDescent="0.25">
      <c r="A35" s="63"/>
      <c r="B35" s="64" t="s">
        <v>7</v>
      </c>
      <c r="C35" s="66">
        <v>18</v>
      </c>
      <c r="D35" s="77">
        <f t="shared" si="0"/>
        <v>1</v>
      </c>
      <c r="E35" s="78">
        <f t="shared" si="5"/>
        <v>2.0501138952164009E-2</v>
      </c>
      <c r="F35" s="66">
        <v>16</v>
      </c>
      <c r="G35" s="77">
        <f t="shared" si="1"/>
        <v>0.88888888888888884</v>
      </c>
      <c r="H35" s="79">
        <f t="shared" si="2"/>
        <v>1.9024970273483946E-2</v>
      </c>
      <c r="I35" s="68">
        <v>18</v>
      </c>
      <c r="J35" s="77">
        <f t="shared" si="3"/>
        <v>1</v>
      </c>
      <c r="K35" s="79">
        <f t="shared" si="4"/>
        <v>1.8614270941054809E-2</v>
      </c>
      <c r="L35" s="11"/>
      <c r="N35" s="2"/>
    </row>
    <row r="36" spans="1:14" ht="13.5" x14ac:dyDescent="0.25">
      <c r="A36" s="63"/>
      <c r="B36" s="64" t="s">
        <v>75</v>
      </c>
      <c r="C36" s="66">
        <v>14</v>
      </c>
      <c r="D36" s="77">
        <f t="shared" si="0"/>
        <v>1</v>
      </c>
      <c r="E36" s="78">
        <f t="shared" si="5"/>
        <v>1.5945330296127564E-2</v>
      </c>
      <c r="F36" s="66">
        <v>13</v>
      </c>
      <c r="G36" s="77">
        <f t="shared" si="1"/>
        <v>0.9285714285714286</v>
      </c>
      <c r="H36" s="79">
        <f t="shared" si="2"/>
        <v>1.5457788347205707E-2</v>
      </c>
      <c r="I36" s="68">
        <v>14</v>
      </c>
      <c r="J36" s="77">
        <f t="shared" si="3"/>
        <v>1</v>
      </c>
      <c r="K36" s="79">
        <f t="shared" si="4"/>
        <v>1.4477766287487074E-2</v>
      </c>
      <c r="L36" s="11"/>
      <c r="N36" s="2"/>
    </row>
    <row r="37" spans="1:14" ht="13.5" x14ac:dyDescent="0.25">
      <c r="A37" s="63"/>
      <c r="B37" s="67"/>
      <c r="C37" s="68"/>
      <c r="D37" s="77"/>
      <c r="E37" s="78"/>
      <c r="F37" s="66"/>
      <c r="G37" s="77"/>
      <c r="H37" s="79"/>
      <c r="I37" s="68"/>
      <c r="J37" s="77"/>
      <c r="K37" s="79"/>
      <c r="L37" s="11"/>
      <c r="N37" s="2"/>
    </row>
    <row r="38" spans="1:14" ht="13.5" x14ac:dyDescent="0.25">
      <c r="A38" s="69"/>
      <c r="B38" s="70" t="s">
        <v>3</v>
      </c>
      <c r="C38" s="71">
        <f>SUM(C7:C37)</f>
        <v>878</v>
      </c>
      <c r="D38" s="80">
        <f>IF($I38=0,0,C38/$I38)</f>
        <v>0.90796277145811788</v>
      </c>
      <c r="E38" s="81">
        <f t="shared" si="5"/>
        <v>1</v>
      </c>
      <c r="F38" s="82">
        <f>SUM(F7:F37)</f>
        <v>841</v>
      </c>
      <c r="G38" s="80">
        <f>IF($I38=0,0,F38/$I38)</f>
        <v>0.86970010341261639</v>
      </c>
      <c r="H38" s="83">
        <f t="shared" si="2"/>
        <v>1</v>
      </c>
      <c r="I38" s="82">
        <f>SUM(I7:I37)</f>
        <v>967</v>
      </c>
      <c r="J38" s="80">
        <f t="shared" si="3"/>
        <v>1</v>
      </c>
      <c r="K38" s="83">
        <f t="shared" si="4"/>
        <v>1</v>
      </c>
      <c r="L38" s="9"/>
      <c r="N38" s="2"/>
    </row>
    <row r="39" spans="1:14" x14ac:dyDescent="0.2">
      <c r="D39" s="2"/>
      <c r="E39" s="2"/>
      <c r="H39" s="2"/>
      <c r="I39" s="2"/>
      <c r="J39" s="2"/>
      <c r="L39" s="2"/>
      <c r="M39" s="2"/>
      <c r="N39" s="2"/>
    </row>
    <row r="40" spans="1:14" x14ac:dyDescent="0.2">
      <c r="A40" s="50">
        <v>2010</v>
      </c>
    </row>
    <row r="41" spans="1:14" ht="13.15" customHeight="1" x14ac:dyDescent="0.2">
      <c r="A41" s="95" t="s">
        <v>0</v>
      </c>
      <c r="B41" s="96" t="s">
        <v>0</v>
      </c>
      <c r="C41" s="144" t="s">
        <v>31</v>
      </c>
      <c r="D41" s="145"/>
      <c r="E41" s="145"/>
      <c r="F41" s="146"/>
    </row>
    <row r="42" spans="1:14" ht="13.15" customHeight="1" x14ac:dyDescent="0.2">
      <c r="A42" s="97"/>
      <c r="B42" s="52"/>
      <c r="C42" s="144" t="s">
        <v>71</v>
      </c>
      <c r="D42" s="145"/>
      <c r="E42" s="145"/>
      <c r="F42" s="146"/>
    </row>
    <row r="43" spans="1:14" ht="13.15" customHeight="1" x14ac:dyDescent="0.2">
      <c r="A43" s="98"/>
      <c r="B43" s="99"/>
      <c r="C43" s="100" t="s">
        <v>68</v>
      </c>
      <c r="D43" s="101" t="s">
        <v>69</v>
      </c>
      <c r="E43" s="101" t="s">
        <v>70</v>
      </c>
      <c r="F43" s="102" t="s">
        <v>28</v>
      </c>
    </row>
    <row r="44" spans="1:14" ht="13.15" customHeight="1" x14ac:dyDescent="0.2">
      <c r="A44" s="103" t="s">
        <v>32</v>
      </c>
      <c r="B44" s="104" t="s">
        <v>5</v>
      </c>
      <c r="C44" s="105">
        <f>C7</f>
        <v>33</v>
      </c>
      <c r="D44" s="106">
        <f>C44/$I$38</f>
        <v>3.4126163391933813E-2</v>
      </c>
      <c r="E44" s="105">
        <f>$I7-C44</f>
        <v>3</v>
      </c>
      <c r="F44" s="106">
        <f>E44/$I$38</f>
        <v>3.1023784901758012E-3</v>
      </c>
    </row>
    <row r="45" spans="1:14" ht="13.15" customHeight="1" x14ac:dyDescent="0.2">
      <c r="A45" s="84"/>
      <c r="B45" s="57" t="s">
        <v>6</v>
      </c>
      <c r="C45" s="53">
        <f t="shared" ref="C45:C73" si="6">C8</f>
        <v>34</v>
      </c>
      <c r="D45" s="54">
        <f t="shared" ref="D45:D73" si="7">C45/$I$38</f>
        <v>3.5160289555325748E-2</v>
      </c>
      <c r="E45" s="53">
        <f t="shared" ref="E45:E73" si="8">$I8-C45</f>
        <v>1</v>
      </c>
      <c r="F45" s="54">
        <f t="shared" ref="F45:F73" si="9">E45/$I$38</f>
        <v>1.0341261633919339E-3</v>
      </c>
    </row>
    <row r="46" spans="1:14" ht="13.15" customHeight="1" x14ac:dyDescent="0.2">
      <c r="A46" s="84"/>
      <c r="B46" s="57" t="s">
        <v>62</v>
      </c>
      <c r="C46" s="53">
        <f t="shared" si="6"/>
        <v>5</v>
      </c>
      <c r="D46" s="54">
        <f t="shared" si="7"/>
        <v>5.170630816959669E-3</v>
      </c>
      <c r="E46" s="53">
        <f t="shared" si="8"/>
        <v>1</v>
      </c>
      <c r="F46" s="54">
        <f t="shared" si="9"/>
        <v>1.0341261633919339E-3</v>
      </c>
    </row>
    <row r="47" spans="1:14" ht="13.15" customHeight="1" x14ac:dyDescent="0.2">
      <c r="A47" s="84"/>
      <c r="B47" s="57" t="s">
        <v>63</v>
      </c>
      <c r="C47" s="53">
        <f t="shared" si="6"/>
        <v>54</v>
      </c>
      <c r="D47" s="54">
        <f t="shared" si="7"/>
        <v>5.5842812823164424E-2</v>
      </c>
      <c r="E47" s="53">
        <f t="shared" si="8"/>
        <v>0</v>
      </c>
      <c r="F47" s="54">
        <f t="shared" si="9"/>
        <v>0</v>
      </c>
    </row>
    <row r="48" spans="1:14" ht="13.15" customHeight="1" x14ac:dyDescent="0.2">
      <c r="A48" s="84"/>
      <c r="B48" s="57" t="s">
        <v>16</v>
      </c>
      <c r="C48" s="53">
        <f t="shared" si="6"/>
        <v>36</v>
      </c>
      <c r="D48" s="54">
        <f t="shared" si="7"/>
        <v>3.7228541882109618E-2</v>
      </c>
      <c r="E48" s="53">
        <f t="shared" si="8"/>
        <v>3</v>
      </c>
      <c r="F48" s="54">
        <f t="shared" si="9"/>
        <v>3.1023784901758012E-3</v>
      </c>
    </row>
    <row r="49" spans="1:6" ht="13.15" customHeight="1" x14ac:dyDescent="0.2">
      <c r="A49" s="84"/>
      <c r="B49" s="57" t="s">
        <v>8</v>
      </c>
      <c r="C49" s="53">
        <f t="shared" si="6"/>
        <v>37</v>
      </c>
      <c r="D49" s="54">
        <f t="shared" si="7"/>
        <v>3.8262668045501554E-2</v>
      </c>
      <c r="E49" s="53">
        <f t="shared" si="8"/>
        <v>4</v>
      </c>
      <c r="F49" s="54">
        <f t="shared" si="9"/>
        <v>4.1365046535677356E-3</v>
      </c>
    </row>
    <row r="50" spans="1:6" ht="13.15" customHeight="1" x14ac:dyDescent="0.2">
      <c r="A50" s="84"/>
      <c r="B50" s="57" t="s">
        <v>10</v>
      </c>
      <c r="C50" s="53">
        <f t="shared" si="6"/>
        <v>6</v>
      </c>
      <c r="D50" s="54">
        <f t="shared" si="7"/>
        <v>6.2047569803516025E-3</v>
      </c>
      <c r="E50" s="53">
        <f t="shared" si="8"/>
        <v>0</v>
      </c>
      <c r="F50" s="54">
        <f t="shared" si="9"/>
        <v>0</v>
      </c>
    </row>
    <row r="51" spans="1:6" ht="13.15" customHeight="1" x14ac:dyDescent="0.2">
      <c r="A51" s="84"/>
      <c r="B51" s="57" t="s">
        <v>12</v>
      </c>
      <c r="C51" s="53">
        <f t="shared" si="6"/>
        <v>10</v>
      </c>
      <c r="D51" s="54">
        <f t="shared" si="7"/>
        <v>1.0341261633919338E-2</v>
      </c>
      <c r="E51" s="53">
        <f t="shared" si="8"/>
        <v>8</v>
      </c>
      <c r="F51" s="54">
        <f t="shared" si="9"/>
        <v>8.2730093071354711E-3</v>
      </c>
    </row>
    <row r="52" spans="1:6" ht="13.15" customHeight="1" x14ac:dyDescent="0.2">
      <c r="A52" s="84"/>
      <c r="B52" s="57" t="s">
        <v>13</v>
      </c>
      <c r="C52" s="53">
        <f t="shared" si="6"/>
        <v>35</v>
      </c>
      <c r="D52" s="54">
        <f t="shared" si="7"/>
        <v>3.6194415718717683E-2</v>
      </c>
      <c r="E52" s="53">
        <f t="shared" si="8"/>
        <v>3</v>
      </c>
      <c r="F52" s="54">
        <f t="shared" si="9"/>
        <v>3.1023784901758012E-3</v>
      </c>
    </row>
    <row r="53" spans="1:6" ht="13.15" customHeight="1" x14ac:dyDescent="0.2">
      <c r="A53" s="84"/>
      <c r="B53" s="57" t="s">
        <v>14</v>
      </c>
      <c r="C53" s="53">
        <f t="shared" si="6"/>
        <v>19</v>
      </c>
      <c r="D53" s="54">
        <f t="shared" si="7"/>
        <v>1.9648397104446741E-2</v>
      </c>
      <c r="E53" s="53">
        <f t="shared" si="8"/>
        <v>1</v>
      </c>
      <c r="F53" s="54">
        <f t="shared" si="9"/>
        <v>1.0341261633919339E-3</v>
      </c>
    </row>
    <row r="54" spans="1:6" ht="13.15" customHeight="1" x14ac:dyDescent="0.2">
      <c r="A54" s="84"/>
      <c r="B54" s="57" t="s">
        <v>64</v>
      </c>
      <c r="C54" s="53">
        <f t="shared" si="6"/>
        <v>10</v>
      </c>
      <c r="D54" s="54">
        <f t="shared" si="7"/>
        <v>1.0341261633919338E-2</v>
      </c>
      <c r="E54" s="53">
        <f t="shared" si="8"/>
        <v>6</v>
      </c>
      <c r="F54" s="54">
        <f t="shared" si="9"/>
        <v>6.2047569803516025E-3</v>
      </c>
    </row>
    <row r="55" spans="1:6" ht="13.15" customHeight="1" x14ac:dyDescent="0.2">
      <c r="A55" s="84"/>
      <c r="B55" s="57" t="s">
        <v>9</v>
      </c>
      <c r="C55" s="53">
        <f t="shared" si="6"/>
        <v>93</v>
      </c>
      <c r="D55" s="54">
        <f t="shared" si="7"/>
        <v>9.6173733195449848E-2</v>
      </c>
      <c r="E55" s="53">
        <f t="shared" si="8"/>
        <v>5</v>
      </c>
      <c r="F55" s="54">
        <f t="shared" si="9"/>
        <v>5.170630816959669E-3</v>
      </c>
    </row>
    <row r="56" spans="1:6" ht="13.15" customHeight="1" x14ac:dyDescent="0.2">
      <c r="A56" s="84"/>
      <c r="B56" s="57" t="s">
        <v>15</v>
      </c>
      <c r="C56" s="53">
        <f t="shared" si="6"/>
        <v>27</v>
      </c>
      <c r="D56" s="54">
        <f t="shared" si="7"/>
        <v>2.7921406411582212E-2</v>
      </c>
      <c r="E56" s="53">
        <f t="shared" si="8"/>
        <v>4</v>
      </c>
      <c r="F56" s="54">
        <f t="shared" si="9"/>
        <v>4.1365046535677356E-3</v>
      </c>
    </row>
    <row r="57" spans="1:6" ht="13.15" customHeight="1" x14ac:dyDescent="0.2">
      <c r="A57" s="84"/>
      <c r="B57" s="57" t="s">
        <v>17</v>
      </c>
      <c r="C57" s="53">
        <f t="shared" si="6"/>
        <v>45</v>
      </c>
      <c r="D57" s="54">
        <f t="shared" si="7"/>
        <v>4.6535677352637021E-2</v>
      </c>
      <c r="E57" s="53">
        <f t="shared" si="8"/>
        <v>2</v>
      </c>
      <c r="F57" s="54">
        <f t="shared" si="9"/>
        <v>2.0682523267838678E-3</v>
      </c>
    </row>
    <row r="58" spans="1:6" ht="13.15" customHeight="1" x14ac:dyDescent="0.2">
      <c r="A58" s="84"/>
      <c r="B58" s="57" t="s">
        <v>18</v>
      </c>
      <c r="C58" s="53">
        <f t="shared" si="6"/>
        <v>26</v>
      </c>
      <c r="D58" s="54">
        <f t="shared" si="7"/>
        <v>2.688728024819028E-2</v>
      </c>
      <c r="E58" s="53">
        <f t="shared" si="8"/>
        <v>2</v>
      </c>
      <c r="F58" s="54">
        <f t="shared" si="9"/>
        <v>2.0682523267838678E-3</v>
      </c>
    </row>
    <row r="59" spans="1:6" ht="13.15" customHeight="1" x14ac:dyDescent="0.2">
      <c r="A59" s="84"/>
      <c r="B59" s="57" t="s">
        <v>19</v>
      </c>
      <c r="C59" s="53">
        <f t="shared" si="6"/>
        <v>99</v>
      </c>
      <c r="D59" s="54">
        <f t="shared" si="7"/>
        <v>0.10237849017580145</v>
      </c>
      <c r="E59" s="53">
        <f t="shared" si="8"/>
        <v>16</v>
      </c>
      <c r="F59" s="54">
        <f t="shared" si="9"/>
        <v>1.6546018614270942E-2</v>
      </c>
    </row>
    <row r="60" spans="1:6" ht="13.15" customHeight="1" x14ac:dyDescent="0.2">
      <c r="A60" s="84"/>
      <c r="B60" s="57" t="s">
        <v>65</v>
      </c>
      <c r="C60" s="53">
        <f t="shared" si="6"/>
        <v>26</v>
      </c>
      <c r="D60" s="54">
        <f t="shared" si="7"/>
        <v>2.688728024819028E-2</v>
      </c>
      <c r="E60" s="53">
        <f t="shared" si="8"/>
        <v>2</v>
      </c>
      <c r="F60" s="54">
        <f t="shared" si="9"/>
        <v>2.0682523267838678E-3</v>
      </c>
    </row>
    <row r="61" spans="1:6" ht="13.15" customHeight="1" x14ac:dyDescent="0.2">
      <c r="A61" s="84"/>
      <c r="B61" s="57" t="s">
        <v>20</v>
      </c>
      <c r="C61" s="53">
        <f t="shared" si="6"/>
        <v>3</v>
      </c>
      <c r="D61" s="54">
        <f t="shared" si="7"/>
        <v>3.1023784901758012E-3</v>
      </c>
      <c r="E61" s="53">
        <f t="shared" si="8"/>
        <v>1</v>
      </c>
      <c r="F61" s="54">
        <f t="shared" si="9"/>
        <v>1.0341261633919339E-3</v>
      </c>
    </row>
    <row r="62" spans="1:6" ht="13.15" customHeight="1" x14ac:dyDescent="0.2">
      <c r="A62" s="84"/>
      <c r="B62" s="57" t="s">
        <v>26</v>
      </c>
      <c r="C62" s="53">
        <f t="shared" si="6"/>
        <v>5</v>
      </c>
      <c r="D62" s="54">
        <f t="shared" si="7"/>
        <v>5.170630816959669E-3</v>
      </c>
      <c r="E62" s="53">
        <f t="shared" si="8"/>
        <v>0</v>
      </c>
      <c r="F62" s="54">
        <f t="shared" si="9"/>
        <v>0</v>
      </c>
    </row>
    <row r="63" spans="1:6" ht="13.15" customHeight="1" x14ac:dyDescent="0.2">
      <c r="A63" s="84"/>
      <c r="B63" s="57" t="s">
        <v>21</v>
      </c>
      <c r="C63" s="53">
        <f t="shared" si="6"/>
        <v>6</v>
      </c>
      <c r="D63" s="54">
        <f t="shared" si="7"/>
        <v>6.2047569803516025E-3</v>
      </c>
      <c r="E63" s="53">
        <f t="shared" si="8"/>
        <v>2</v>
      </c>
      <c r="F63" s="54">
        <f t="shared" si="9"/>
        <v>2.0682523267838678E-3</v>
      </c>
    </row>
    <row r="64" spans="1:6" ht="13.15" customHeight="1" x14ac:dyDescent="0.2">
      <c r="A64" s="84"/>
      <c r="B64" s="57" t="s">
        <v>22</v>
      </c>
      <c r="C64" s="53">
        <f t="shared" si="6"/>
        <v>14</v>
      </c>
      <c r="D64" s="54">
        <f t="shared" si="7"/>
        <v>1.4477766287487074E-2</v>
      </c>
      <c r="E64" s="53">
        <f t="shared" si="8"/>
        <v>1</v>
      </c>
      <c r="F64" s="54">
        <f t="shared" si="9"/>
        <v>1.0341261633919339E-3</v>
      </c>
    </row>
    <row r="65" spans="1:14" ht="13.15" customHeight="1" x14ac:dyDescent="0.2">
      <c r="A65" s="84"/>
      <c r="B65" s="57" t="s">
        <v>23</v>
      </c>
      <c r="C65" s="53">
        <f t="shared" si="6"/>
        <v>37</v>
      </c>
      <c r="D65" s="54">
        <f t="shared" si="7"/>
        <v>3.8262668045501554E-2</v>
      </c>
      <c r="E65" s="53">
        <f t="shared" si="8"/>
        <v>4</v>
      </c>
      <c r="F65" s="54">
        <f t="shared" si="9"/>
        <v>4.1365046535677356E-3</v>
      </c>
    </row>
    <row r="66" spans="1:14" ht="13.15" customHeight="1" x14ac:dyDescent="0.2">
      <c r="A66" s="84"/>
      <c r="B66" s="57" t="s">
        <v>66</v>
      </c>
      <c r="C66" s="53">
        <f t="shared" si="6"/>
        <v>26</v>
      </c>
      <c r="D66" s="54">
        <f t="shared" si="7"/>
        <v>2.688728024819028E-2</v>
      </c>
      <c r="E66" s="53">
        <f t="shared" si="8"/>
        <v>0</v>
      </c>
      <c r="F66" s="54">
        <f t="shared" si="9"/>
        <v>0</v>
      </c>
    </row>
    <row r="67" spans="1:14" ht="13.15" customHeight="1" x14ac:dyDescent="0.2">
      <c r="A67" s="84"/>
      <c r="B67" s="57" t="s">
        <v>67</v>
      </c>
      <c r="C67" s="53">
        <f t="shared" si="6"/>
        <v>21</v>
      </c>
      <c r="D67" s="54">
        <f t="shared" si="7"/>
        <v>2.1716649431230611E-2</v>
      </c>
      <c r="E67" s="53">
        <f t="shared" si="8"/>
        <v>5</v>
      </c>
      <c r="F67" s="54">
        <f t="shared" si="9"/>
        <v>5.170630816959669E-3</v>
      </c>
    </row>
    <row r="68" spans="1:14" ht="13.15" customHeight="1" x14ac:dyDescent="0.2">
      <c r="A68" s="84"/>
      <c r="B68" s="57" t="s">
        <v>61</v>
      </c>
      <c r="C68" s="53">
        <f t="shared" si="6"/>
        <v>47</v>
      </c>
      <c r="D68" s="54">
        <f t="shared" si="7"/>
        <v>4.8603929679420892E-2</v>
      </c>
      <c r="E68" s="53">
        <f t="shared" si="8"/>
        <v>9</v>
      </c>
      <c r="F68" s="54">
        <f t="shared" si="9"/>
        <v>9.3071354705274046E-3</v>
      </c>
    </row>
    <row r="69" spans="1:14" ht="13.15" customHeight="1" x14ac:dyDescent="0.2">
      <c r="A69" s="84"/>
      <c r="B69" s="57" t="s">
        <v>25</v>
      </c>
      <c r="C69" s="53">
        <f t="shared" si="6"/>
        <v>19</v>
      </c>
      <c r="D69" s="54">
        <f t="shared" si="7"/>
        <v>1.9648397104446741E-2</v>
      </c>
      <c r="E69" s="53">
        <f t="shared" si="8"/>
        <v>4</v>
      </c>
      <c r="F69" s="54">
        <f t="shared" si="9"/>
        <v>4.1365046535677356E-3</v>
      </c>
    </row>
    <row r="70" spans="1:14" ht="13.15" customHeight="1" x14ac:dyDescent="0.2">
      <c r="A70" s="84"/>
      <c r="B70" s="57" t="s">
        <v>11</v>
      </c>
      <c r="C70" s="53">
        <f t="shared" si="6"/>
        <v>59</v>
      </c>
      <c r="D70" s="54">
        <f t="shared" si="7"/>
        <v>6.1013443640124093E-2</v>
      </c>
      <c r="E70" s="53">
        <f t="shared" si="8"/>
        <v>1</v>
      </c>
      <c r="F70" s="54">
        <f t="shared" si="9"/>
        <v>1.0341261633919339E-3</v>
      </c>
    </row>
    <row r="71" spans="1:14" ht="13.15" customHeight="1" x14ac:dyDescent="0.2">
      <c r="A71" s="84"/>
      <c r="B71" s="57" t="s">
        <v>33</v>
      </c>
      <c r="C71" s="53">
        <f t="shared" si="6"/>
        <v>14</v>
      </c>
      <c r="D71" s="54">
        <f t="shared" si="7"/>
        <v>1.4477766287487074E-2</v>
      </c>
      <c r="E71" s="53">
        <f t="shared" si="8"/>
        <v>1</v>
      </c>
      <c r="F71" s="54">
        <f t="shared" si="9"/>
        <v>1.0341261633919339E-3</v>
      </c>
    </row>
    <row r="72" spans="1:14" ht="13.15" customHeight="1" x14ac:dyDescent="0.2">
      <c r="A72" s="84"/>
      <c r="B72" s="57" t="s">
        <v>7</v>
      </c>
      <c r="C72" s="53">
        <f t="shared" si="6"/>
        <v>18</v>
      </c>
      <c r="D72" s="54">
        <f t="shared" si="7"/>
        <v>1.8614270941054809E-2</v>
      </c>
      <c r="E72" s="53">
        <f t="shared" si="8"/>
        <v>0</v>
      </c>
      <c r="F72" s="54">
        <f t="shared" si="9"/>
        <v>0</v>
      </c>
    </row>
    <row r="73" spans="1:14" ht="13.15" customHeight="1" x14ac:dyDescent="0.2">
      <c r="A73" s="84"/>
      <c r="B73" s="57" t="s">
        <v>75</v>
      </c>
      <c r="C73" s="53">
        <f t="shared" si="6"/>
        <v>14</v>
      </c>
      <c r="D73" s="54">
        <f t="shared" si="7"/>
        <v>1.4477766287487074E-2</v>
      </c>
      <c r="E73" s="53">
        <f t="shared" si="8"/>
        <v>0</v>
      </c>
      <c r="F73" s="54">
        <f t="shared" si="9"/>
        <v>0</v>
      </c>
    </row>
    <row r="74" spans="1:14" ht="13.15" customHeight="1" x14ac:dyDescent="0.2">
      <c r="A74" s="85"/>
      <c r="B74" s="55"/>
      <c r="C74" s="53"/>
      <c r="D74" s="54"/>
      <c r="E74" s="53"/>
      <c r="F74" s="54"/>
    </row>
    <row r="75" spans="1:14" ht="13.15" customHeight="1" x14ac:dyDescent="0.2">
      <c r="A75" s="86"/>
      <c r="B75" s="56" t="s">
        <v>3</v>
      </c>
      <c r="C75" s="53">
        <f>C38</f>
        <v>878</v>
      </c>
      <c r="D75" s="54">
        <f>C75/$I$38</f>
        <v>0.90796277145811788</v>
      </c>
      <c r="E75" s="53">
        <f>$I38-C75</f>
        <v>89</v>
      </c>
      <c r="F75" s="54">
        <f>E75/$I$38</f>
        <v>9.2037228541882107E-2</v>
      </c>
    </row>
    <row r="77" spans="1:14" x14ac:dyDescent="0.2">
      <c r="D77" s="2"/>
      <c r="E77" s="2"/>
      <c r="G77" s="2"/>
      <c r="H77" s="2"/>
      <c r="I77" s="2"/>
      <c r="J77" s="2"/>
      <c r="L77" s="2"/>
      <c r="M77" s="2"/>
      <c r="N77" s="2"/>
    </row>
    <row r="78" spans="1:14" ht="13.15" customHeight="1" x14ac:dyDescent="0.2">
      <c r="A78" s="95"/>
      <c r="B78" s="96"/>
      <c r="C78" s="144" t="s">
        <v>31</v>
      </c>
      <c r="D78" s="145"/>
      <c r="E78" s="145"/>
      <c r="F78" s="146"/>
      <c r="G78" s="2"/>
      <c r="H78" s="2"/>
      <c r="I78" s="2"/>
      <c r="J78" s="2"/>
      <c r="L78" s="2"/>
      <c r="M78" s="2"/>
      <c r="N78" s="2"/>
    </row>
    <row r="79" spans="1:14" ht="13.15" customHeight="1" x14ac:dyDescent="0.2">
      <c r="A79" s="97"/>
      <c r="B79" s="52"/>
      <c r="C79" s="144" t="s">
        <v>76</v>
      </c>
      <c r="D79" s="145"/>
      <c r="E79" s="145"/>
      <c r="F79" s="146"/>
      <c r="G79" s="2"/>
      <c r="H79" s="2"/>
      <c r="I79" s="2"/>
      <c r="J79" s="2"/>
      <c r="L79" s="2"/>
      <c r="M79" s="2"/>
      <c r="N79" s="2"/>
    </row>
    <row r="80" spans="1:14" ht="13.15" customHeight="1" x14ac:dyDescent="0.2">
      <c r="A80" s="98"/>
      <c r="B80" s="99"/>
      <c r="C80" s="100" t="s">
        <v>68</v>
      </c>
      <c r="D80" s="101" t="s">
        <v>69</v>
      </c>
      <c r="E80" s="101" t="s">
        <v>70</v>
      </c>
      <c r="F80" s="102" t="s">
        <v>28</v>
      </c>
      <c r="G80" s="2"/>
    </row>
    <row r="81" spans="1:6" ht="13.15" customHeight="1" x14ac:dyDescent="0.2">
      <c r="A81" s="103" t="s">
        <v>32</v>
      </c>
      <c r="B81" s="104" t="s">
        <v>5</v>
      </c>
      <c r="C81" s="105">
        <f>F7</f>
        <v>33</v>
      </c>
      <c r="D81" s="106">
        <f>C81/$I$38</f>
        <v>3.4126163391933813E-2</v>
      </c>
      <c r="E81" s="105">
        <f>$I7-C81</f>
        <v>3</v>
      </c>
      <c r="F81" s="106">
        <f>E81/$I$38</f>
        <v>3.1023784901758012E-3</v>
      </c>
    </row>
    <row r="82" spans="1:6" ht="13.15" customHeight="1" x14ac:dyDescent="0.2">
      <c r="A82" s="84"/>
      <c r="B82" s="57" t="s">
        <v>6</v>
      </c>
      <c r="C82" s="53">
        <f t="shared" ref="C82:C110" si="10">F8</f>
        <v>33</v>
      </c>
      <c r="D82" s="54">
        <f t="shared" ref="D82:D110" si="11">C82/$I$38</f>
        <v>3.4126163391933813E-2</v>
      </c>
      <c r="E82" s="53">
        <f t="shared" ref="E82:E110" si="12">$I8-C82</f>
        <v>2</v>
      </c>
      <c r="F82" s="54">
        <f t="shared" ref="F82:F110" si="13">E82/$I$38</f>
        <v>2.0682523267838678E-3</v>
      </c>
    </row>
    <row r="83" spans="1:6" ht="13.15" customHeight="1" x14ac:dyDescent="0.2">
      <c r="A83" s="84"/>
      <c r="B83" s="57" t="s">
        <v>62</v>
      </c>
      <c r="C83" s="53">
        <f t="shared" si="10"/>
        <v>5</v>
      </c>
      <c r="D83" s="54">
        <f t="shared" si="11"/>
        <v>5.170630816959669E-3</v>
      </c>
      <c r="E83" s="53">
        <f t="shared" si="12"/>
        <v>1</v>
      </c>
      <c r="F83" s="54">
        <f t="shared" si="13"/>
        <v>1.0341261633919339E-3</v>
      </c>
    </row>
    <row r="84" spans="1:6" ht="13.15" customHeight="1" x14ac:dyDescent="0.2">
      <c r="A84" s="84"/>
      <c r="B84" s="57" t="s">
        <v>63</v>
      </c>
      <c r="C84" s="53">
        <f t="shared" si="10"/>
        <v>50</v>
      </c>
      <c r="D84" s="54">
        <f t="shared" si="11"/>
        <v>5.170630816959669E-2</v>
      </c>
      <c r="E84" s="53">
        <f t="shared" si="12"/>
        <v>4</v>
      </c>
      <c r="F84" s="54">
        <f t="shared" si="13"/>
        <v>4.1365046535677356E-3</v>
      </c>
    </row>
    <row r="85" spans="1:6" ht="13.15" customHeight="1" x14ac:dyDescent="0.2">
      <c r="A85" s="84"/>
      <c r="B85" s="57" t="s">
        <v>16</v>
      </c>
      <c r="C85" s="53">
        <f t="shared" si="10"/>
        <v>36</v>
      </c>
      <c r="D85" s="54">
        <f t="shared" si="11"/>
        <v>3.7228541882109618E-2</v>
      </c>
      <c r="E85" s="53">
        <f t="shared" si="12"/>
        <v>3</v>
      </c>
      <c r="F85" s="54">
        <f t="shared" si="13"/>
        <v>3.1023784901758012E-3</v>
      </c>
    </row>
    <row r="86" spans="1:6" ht="13.15" customHeight="1" x14ac:dyDescent="0.2">
      <c r="A86" s="84"/>
      <c r="B86" s="57" t="s">
        <v>8</v>
      </c>
      <c r="C86" s="53">
        <f t="shared" si="10"/>
        <v>35</v>
      </c>
      <c r="D86" s="54">
        <f t="shared" si="11"/>
        <v>3.6194415718717683E-2</v>
      </c>
      <c r="E86" s="53">
        <f t="shared" si="12"/>
        <v>6</v>
      </c>
      <c r="F86" s="54">
        <f t="shared" si="13"/>
        <v>6.2047569803516025E-3</v>
      </c>
    </row>
    <row r="87" spans="1:6" ht="13.15" customHeight="1" x14ac:dyDescent="0.2">
      <c r="A87" s="84"/>
      <c r="B87" s="57" t="s">
        <v>10</v>
      </c>
      <c r="C87" s="53">
        <f t="shared" si="10"/>
        <v>6</v>
      </c>
      <c r="D87" s="54">
        <f t="shared" si="11"/>
        <v>6.2047569803516025E-3</v>
      </c>
      <c r="E87" s="53">
        <f t="shared" si="12"/>
        <v>0</v>
      </c>
      <c r="F87" s="54">
        <f t="shared" si="13"/>
        <v>0</v>
      </c>
    </row>
    <row r="88" spans="1:6" ht="13.15" customHeight="1" x14ac:dyDescent="0.2">
      <c r="A88" s="84"/>
      <c r="B88" s="57" t="s">
        <v>12</v>
      </c>
      <c r="C88" s="53">
        <f t="shared" si="10"/>
        <v>10</v>
      </c>
      <c r="D88" s="54">
        <f t="shared" si="11"/>
        <v>1.0341261633919338E-2</v>
      </c>
      <c r="E88" s="53">
        <f t="shared" si="12"/>
        <v>8</v>
      </c>
      <c r="F88" s="54">
        <f t="shared" si="13"/>
        <v>8.2730093071354711E-3</v>
      </c>
    </row>
    <row r="89" spans="1:6" ht="13.15" customHeight="1" x14ac:dyDescent="0.2">
      <c r="A89" s="84"/>
      <c r="B89" s="57" t="s">
        <v>13</v>
      </c>
      <c r="C89" s="53">
        <f t="shared" si="10"/>
        <v>35</v>
      </c>
      <c r="D89" s="54">
        <f t="shared" si="11"/>
        <v>3.6194415718717683E-2</v>
      </c>
      <c r="E89" s="53">
        <f t="shared" si="12"/>
        <v>3</v>
      </c>
      <c r="F89" s="54">
        <f t="shared" si="13"/>
        <v>3.1023784901758012E-3</v>
      </c>
    </row>
    <row r="90" spans="1:6" ht="13.15" customHeight="1" x14ac:dyDescent="0.2">
      <c r="A90" s="84"/>
      <c r="B90" s="57" t="s">
        <v>14</v>
      </c>
      <c r="C90" s="53">
        <f t="shared" si="10"/>
        <v>19</v>
      </c>
      <c r="D90" s="54">
        <f t="shared" si="11"/>
        <v>1.9648397104446741E-2</v>
      </c>
      <c r="E90" s="53">
        <f t="shared" si="12"/>
        <v>1</v>
      </c>
      <c r="F90" s="54">
        <f t="shared" si="13"/>
        <v>1.0341261633919339E-3</v>
      </c>
    </row>
    <row r="91" spans="1:6" ht="13.15" customHeight="1" x14ac:dyDescent="0.2">
      <c r="A91" s="84"/>
      <c r="B91" s="57" t="s">
        <v>64</v>
      </c>
      <c r="C91" s="53">
        <f t="shared" si="10"/>
        <v>9</v>
      </c>
      <c r="D91" s="54">
        <f t="shared" si="11"/>
        <v>9.3071354705274046E-3</v>
      </c>
      <c r="E91" s="53">
        <f t="shared" si="12"/>
        <v>7</v>
      </c>
      <c r="F91" s="54">
        <f t="shared" si="13"/>
        <v>7.2388831437435368E-3</v>
      </c>
    </row>
    <row r="92" spans="1:6" ht="13.15" customHeight="1" x14ac:dyDescent="0.2">
      <c r="A92" s="84"/>
      <c r="B92" s="57" t="s">
        <v>9</v>
      </c>
      <c r="C92" s="53">
        <f t="shared" si="10"/>
        <v>92</v>
      </c>
      <c r="D92" s="54">
        <f t="shared" si="11"/>
        <v>9.5139607032057913E-2</v>
      </c>
      <c r="E92" s="53">
        <f t="shared" si="12"/>
        <v>6</v>
      </c>
      <c r="F92" s="54">
        <f t="shared" si="13"/>
        <v>6.2047569803516025E-3</v>
      </c>
    </row>
    <row r="93" spans="1:6" ht="13.15" customHeight="1" x14ac:dyDescent="0.2">
      <c r="A93" s="84"/>
      <c r="B93" s="57" t="s">
        <v>15</v>
      </c>
      <c r="C93" s="53">
        <f t="shared" si="10"/>
        <v>26</v>
      </c>
      <c r="D93" s="54">
        <f t="shared" si="11"/>
        <v>2.688728024819028E-2</v>
      </c>
      <c r="E93" s="53">
        <f t="shared" si="12"/>
        <v>5</v>
      </c>
      <c r="F93" s="54">
        <f t="shared" si="13"/>
        <v>5.170630816959669E-3</v>
      </c>
    </row>
    <row r="94" spans="1:6" ht="13.15" customHeight="1" x14ac:dyDescent="0.2">
      <c r="A94" s="84"/>
      <c r="B94" s="57" t="s">
        <v>17</v>
      </c>
      <c r="C94" s="53">
        <f t="shared" si="10"/>
        <v>44</v>
      </c>
      <c r="D94" s="54">
        <f t="shared" si="11"/>
        <v>4.5501551189245086E-2</v>
      </c>
      <c r="E94" s="53">
        <f t="shared" si="12"/>
        <v>3</v>
      </c>
      <c r="F94" s="54">
        <f t="shared" si="13"/>
        <v>3.1023784901758012E-3</v>
      </c>
    </row>
    <row r="95" spans="1:6" ht="13.15" customHeight="1" x14ac:dyDescent="0.2">
      <c r="A95" s="84"/>
      <c r="B95" s="57" t="s">
        <v>18</v>
      </c>
      <c r="C95" s="53">
        <f t="shared" si="10"/>
        <v>26</v>
      </c>
      <c r="D95" s="54">
        <f t="shared" si="11"/>
        <v>2.688728024819028E-2</v>
      </c>
      <c r="E95" s="53">
        <f t="shared" si="12"/>
        <v>2</v>
      </c>
      <c r="F95" s="54">
        <f t="shared" si="13"/>
        <v>2.0682523267838678E-3</v>
      </c>
    </row>
    <row r="96" spans="1:6" ht="13.15" customHeight="1" x14ac:dyDescent="0.2">
      <c r="A96" s="84"/>
      <c r="B96" s="57" t="s">
        <v>19</v>
      </c>
      <c r="C96" s="53">
        <f t="shared" si="10"/>
        <v>95</v>
      </c>
      <c r="D96" s="54">
        <f t="shared" si="11"/>
        <v>9.8241985522233718E-2</v>
      </c>
      <c r="E96" s="53">
        <f t="shared" si="12"/>
        <v>20</v>
      </c>
      <c r="F96" s="54">
        <f t="shared" si="13"/>
        <v>2.0682523267838676E-2</v>
      </c>
    </row>
    <row r="97" spans="1:6" ht="13.15" customHeight="1" x14ac:dyDescent="0.2">
      <c r="A97" s="84"/>
      <c r="B97" s="57" t="s">
        <v>65</v>
      </c>
      <c r="C97" s="53">
        <f t="shared" si="10"/>
        <v>22</v>
      </c>
      <c r="D97" s="54">
        <f t="shared" si="11"/>
        <v>2.2750775594622543E-2</v>
      </c>
      <c r="E97" s="53">
        <f t="shared" si="12"/>
        <v>6</v>
      </c>
      <c r="F97" s="54">
        <f t="shared" si="13"/>
        <v>6.2047569803516025E-3</v>
      </c>
    </row>
    <row r="98" spans="1:6" ht="13.15" customHeight="1" x14ac:dyDescent="0.2">
      <c r="A98" s="84"/>
      <c r="B98" s="57" t="s">
        <v>20</v>
      </c>
      <c r="C98" s="53">
        <f t="shared" si="10"/>
        <v>3</v>
      </c>
      <c r="D98" s="54">
        <f t="shared" si="11"/>
        <v>3.1023784901758012E-3</v>
      </c>
      <c r="E98" s="53">
        <f t="shared" si="12"/>
        <v>1</v>
      </c>
      <c r="F98" s="54">
        <f t="shared" si="13"/>
        <v>1.0341261633919339E-3</v>
      </c>
    </row>
    <row r="99" spans="1:6" ht="13.15" customHeight="1" x14ac:dyDescent="0.2">
      <c r="A99" s="84"/>
      <c r="B99" s="57" t="s">
        <v>26</v>
      </c>
      <c r="C99" s="53">
        <f t="shared" si="10"/>
        <v>5</v>
      </c>
      <c r="D99" s="54">
        <f t="shared" si="11"/>
        <v>5.170630816959669E-3</v>
      </c>
      <c r="E99" s="53">
        <f t="shared" si="12"/>
        <v>0</v>
      </c>
      <c r="F99" s="54">
        <f t="shared" si="13"/>
        <v>0</v>
      </c>
    </row>
    <row r="100" spans="1:6" ht="13.15" customHeight="1" x14ac:dyDescent="0.2">
      <c r="A100" s="84"/>
      <c r="B100" s="57" t="s">
        <v>21</v>
      </c>
      <c r="C100" s="53">
        <f t="shared" si="10"/>
        <v>6</v>
      </c>
      <c r="D100" s="54">
        <f t="shared" si="11"/>
        <v>6.2047569803516025E-3</v>
      </c>
      <c r="E100" s="53">
        <f t="shared" si="12"/>
        <v>2</v>
      </c>
      <c r="F100" s="54">
        <f t="shared" si="13"/>
        <v>2.0682523267838678E-3</v>
      </c>
    </row>
    <row r="101" spans="1:6" ht="13.15" customHeight="1" x14ac:dyDescent="0.2">
      <c r="A101" s="84"/>
      <c r="B101" s="57" t="s">
        <v>22</v>
      </c>
      <c r="C101" s="53">
        <f t="shared" si="10"/>
        <v>13</v>
      </c>
      <c r="D101" s="54">
        <f t="shared" si="11"/>
        <v>1.344364012409514E-2</v>
      </c>
      <c r="E101" s="53">
        <f t="shared" si="12"/>
        <v>2</v>
      </c>
      <c r="F101" s="54">
        <f t="shared" si="13"/>
        <v>2.0682523267838678E-3</v>
      </c>
    </row>
    <row r="102" spans="1:6" ht="13.15" customHeight="1" x14ac:dyDescent="0.2">
      <c r="A102" s="84"/>
      <c r="B102" s="57" t="s">
        <v>23</v>
      </c>
      <c r="C102" s="53">
        <f t="shared" si="10"/>
        <v>33</v>
      </c>
      <c r="D102" s="54">
        <f t="shared" si="11"/>
        <v>3.4126163391933813E-2</v>
      </c>
      <c r="E102" s="53">
        <f t="shared" si="12"/>
        <v>8</v>
      </c>
      <c r="F102" s="54">
        <f t="shared" si="13"/>
        <v>8.2730093071354711E-3</v>
      </c>
    </row>
    <row r="103" spans="1:6" ht="13.15" customHeight="1" x14ac:dyDescent="0.2">
      <c r="A103" s="84"/>
      <c r="B103" s="57" t="s">
        <v>66</v>
      </c>
      <c r="C103" s="53">
        <f t="shared" si="10"/>
        <v>23</v>
      </c>
      <c r="D103" s="54">
        <f t="shared" si="11"/>
        <v>2.3784901758014478E-2</v>
      </c>
      <c r="E103" s="53">
        <f t="shared" si="12"/>
        <v>3</v>
      </c>
      <c r="F103" s="54">
        <f t="shared" si="13"/>
        <v>3.1023784901758012E-3</v>
      </c>
    </row>
    <row r="104" spans="1:6" ht="13.15" customHeight="1" x14ac:dyDescent="0.2">
      <c r="A104" s="84"/>
      <c r="B104" s="57" t="s">
        <v>67</v>
      </c>
      <c r="C104" s="53">
        <f t="shared" si="10"/>
        <v>21</v>
      </c>
      <c r="D104" s="54">
        <f t="shared" si="11"/>
        <v>2.1716649431230611E-2</v>
      </c>
      <c r="E104" s="53">
        <f t="shared" si="12"/>
        <v>5</v>
      </c>
      <c r="F104" s="54">
        <f t="shared" si="13"/>
        <v>5.170630816959669E-3</v>
      </c>
    </row>
    <row r="105" spans="1:6" ht="13.15" customHeight="1" x14ac:dyDescent="0.2">
      <c r="A105" s="84"/>
      <c r="B105" s="57" t="s">
        <v>61</v>
      </c>
      <c r="C105" s="53">
        <f t="shared" si="10"/>
        <v>44</v>
      </c>
      <c r="D105" s="54">
        <f t="shared" si="11"/>
        <v>4.5501551189245086E-2</v>
      </c>
      <c r="E105" s="53">
        <f t="shared" si="12"/>
        <v>12</v>
      </c>
      <c r="F105" s="54">
        <f t="shared" si="13"/>
        <v>1.2409513960703205E-2</v>
      </c>
    </row>
    <row r="106" spans="1:6" ht="13.15" customHeight="1" x14ac:dyDescent="0.2">
      <c r="A106" s="84"/>
      <c r="B106" s="57" t="s">
        <v>25</v>
      </c>
      <c r="C106" s="53">
        <f t="shared" si="10"/>
        <v>16</v>
      </c>
      <c r="D106" s="54">
        <f t="shared" si="11"/>
        <v>1.6546018614270942E-2</v>
      </c>
      <c r="E106" s="53">
        <f t="shared" si="12"/>
        <v>7</v>
      </c>
      <c r="F106" s="54">
        <f t="shared" si="13"/>
        <v>7.2388831437435368E-3</v>
      </c>
    </row>
    <row r="107" spans="1:6" ht="13.15" customHeight="1" x14ac:dyDescent="0.2">
      <c r="A107" s="84"/>
      <c r="B107" s="57" t="s">
        <v>11</v>
      </c>
      <c r="C107" s="53">
        <f t="shared" si="10"/>
        <v>59</v>
      </c>
      <c r="D107" s="54">
        <f t="shared" si="11"/>
        <v>6.1013443640124093E-2</v>
      </c>
      <c r="E107" s="53">
        <f t="shared" si="12"/>
        <v>1</v>
      </c>
      <c r="F107" s="54">
        <f t="shared" si="13"/>
        <v>1.0341261633919339E-3</v>
      </c>
    </row>
    <row r="108" spans="1:6" ht="13.15" customHeight="1" x14ac:dyDescent="0.2">
      <c r="A108" s="84"/>
      <c r="B108" s="57" t="s">
        <v>33</v>
      </c>
      <c r="C108" s="53">
        <f t="shared" si="10"/>
        <v>13</v>
      </c>
      <c r="D108" s="54">
        <f t="shared" si="11"/>
        <v>1.344364012409514E-2</v>
      </c>
      <c r="E108" s="53">
        <f t="shared" si="12"/>
        <v>2</v>
      </c>
      <c r="F108" s="54">
        <f t="shared" si="13"/>
        <v>2.0682523267838678E-3</v>
      </c>
    </row>
    <row r="109" spans="1:6" ht="13.15" customHeight="1" x14ac:dyDescent="0.2">
      <c r="A109" s="84"/>
      <c r="B109" s="57" t="s">
        <v>7</v>
      </c>
      <c r="C109" s="53">
        <f t="shared" si="10"/>
        <v>16</v>
      </c>
      <c r="D109" s="54">
        <f t="shared" si="11"/>
        <v>1.6546018614270942E-2</v>
      </c>
      <c r="E109" s="53">
        <f t="shared" si="12"/>
        <v>2</v>
      </c>
      <c r="F109" s="54">
        <f t="shared" si="13"/>
        <v>2.0682523267838678E-3</v>
      </c>
    </row>
    <row r="110" spans="1:6" ht="13.15" customHeight="1" x14ac:dyDescent="0.2">
      <c r="A110" s="84"/>
      <c r="B110" s="57" t="s">
        <v>75</v>
      </c>
      <c r="C110" s="53">
        <f t="shared" si="10"/>
        <v>13</v>
      </c>
      <c r="D110" s="54">
        <f t="shared" si="11"/>
        <v>1.344364012409514E-2</v>
      </c>
      <c r="E110" s="53">
        <f t="shared" si="12"/>
        <v>1</v>
      </c>
      <c r="F110" s="54">
        <f t="shared" si="13"/>
        <v>1.0341261633919339E-3</v>
      </c>
    </row>
    <row r="111" spans="1:6" ht="13.15" customHeight="1" x14ac:dyDescent="0.2">
      <c r="A111" s="85"/>
      <c r="B111" s="55"/>
      <c r="C111" s="53"/>
      <c r="D111" s="54"/>
      <c r="E111" s="53"/>
      <c r="F111" s="54"/>
    </row>
    <row r="112" spans="1:6" ht="13.15" customHeight="1" x14ac:dyDescent="0.2">
      <c r="A112" s="86"/>
      <c r="B112" s="56" t="s">
        <v>3</v>
      </c>
      <c r="C112" s="53">
        <f>F38</f>
        <v>841</v>
      </c>
      <c r="D112" s="54">
        <f>C112/$I$38</f>
        <v>0.86970010341261639</v>
      </c>
      <c r="E112" s="53">
        <f>$I38-C112</f>
        <v>126</v>
      </c>
      <c r="F112" s="54">
        <f>E112/$I$38</f>
        <v>0.13029989658738367</v>
      </c>
    </row>
    <row r="113" spans="1:14" ht="15.75" x14ac:dyDescent="0.25">
      <c r="A113" s="3"/>
    </row>
    <row r="114" spans="1:14" ht="12.75" thickBot="1" x14ac:dyDescent="0.25">
      <c r="A114" s="50" t="s">
        <v>59</v>
      </c>
    </row>
    <row r="115" spans="1:14" x14ac:dyDescent="0.2">
      <c r="A115" s="22" t="s">
        <v>0</v>
      </c>
      <c r="B115" s="22" t="s">
        <v>0</v>
      </c>
      <c r="C115" s="167" t="s">
        <v>31</v>
      </c>
      <c r="D115" s="167"/>
      <c r="E115" s="167"/>
      <c r="F115" s="167"/>
      <c r="G115" s="167"/>
      <c r="H115" s="167"/>
      <c r="I115" s="167"/>
      <c r="J115" s="167"/>
      <c r="K115" s="167"/>
      <c r="L115" s="9"/>
    </row>
    <row r="116" spans="1:14" x14ac:dyDescent="0.2">
      <c r="A116" s="23"/>
      <c r="B116" s="23"/>
      <c r="C116" s="168" t="s">
        <v>1</v>
      </c>
      <c r="D116" s="150"/>
      <c r="E116" s="169"/>
      <c r="F116" s="149" t="s">
        <v>2</v>
      </c>
      <c r="G116" s="168"/>
      <c r="H116" s="170"/>
      <c r="I116" s="149" t="s">
        <v>3</v>
      </c>
      <c r="J116" s="150"/>
      <c r="K116" s="150"/>
      <c r="L116" s="10"/>
    </row>
    <row r="117" spans="1:14" ht="14.25" thickBot="1" x14ac:dyDescent="0.3">
      <c r="A117" s="23"/>
      <c r="B117" s="23"/>
      <c r="C117" s="28" t="s">
        <v>4</v>
      </c>
      <c r="D117" s="29" t="s">
        <v>34</v>
      </c>
      <c r="E117" s="29" t="s">
        <v>44</v>
      </c>
      <c r="F117" s="29" t="s">
        <v>4</v>
      </c>
      <c r="G117" s="30" t="s">
        <v>34</v>
      </c>
      <c r="H117" s="29" t="s">
        <v>44</v>
      </c>
      <c r="I117" s="29" t="s">
        <v>4</v>
      </c>
      <c r="J117" s="29" t="s">
        <v>34</v>
      </c>
      <c r="K117" s="31" t="s">
        <v>44</v>
      </c>
      <c r="L117" s="11"/>
    </row>
    <row r="118" spans="1:14" ht="13.5" x14ac:dyDescent="0.25">
      <c r="A118" s="24" t="s">
        <v>32</v>
      </c>
      <c r="B118" s="24" t="s">
        <v>5</v>
      </c>
      <c r="C118" s="12">
        <v>26</v>
      </c>
      <c r="D118" s="13">
        <v>0.92900000000000005</v>
      </c>
      <c r="E118" s="13">
        <v>3.6999999999999998E-2</v>
      </c>
      <c r="F118" s="14">
        <v>23</v>
      </c>
      <c r="G118" s="32">
        <v>0.82099999999999995</v>
      </c>
      <c r="H118" s="13">
        <v>3.3000000000000002E-2</v>
      </c>
      <c r="I118" s="14">
        <v>28</v>
      </c>
      <c r="J118" s="13">
        <v>1</v>
      </c>
      <c r="K118" s="19">
        <v>3.9E-2</v>
      </c>
      <c r="L118" s="11"/>
      <c r="N118" s="2"/>
    </row>
    <row r="119" spans="1:14" ht="13.5" x14ac:dyDescent="0.25">
      <c r="A119" s="25"/>
      <c r="B119" s="26" t="s">
        <v>6</v>
      </c>
      <c r="C119" s="4">
        <v>13</v>
      </c>
      <c r="D119" s="5">
        <v>1</v>
      </c>
      <c r="E119" s="5">
        <v>1.7999999999999999E-2</v>
      </c>
      <c r="F119" s="15">
        <v>13</v>
      </c>
      <c r="G119" s="33">
        <v>1</v>
      </c>
      <c r="H119" s="5">
        <v>1.9E-2</v>
      </c>
      <c r="I119" s="15">
        <v>13</v>
      </c>
      <c r="J119" s="5">
        <v>1</v>
      </c>
      <c r="K119" s="20">
        <v>1.7999999999999999E-2</v>
      </c>
      <c r="L119" s="11"/>
      <c r="N119" s="2"/>
    </row>
    <row r="120" spans="1:14" ht="13.5" x14ac:dyDescent="0.25">
      <c r="A120" s="25"/>
      <c r="B120" s="26" t="s">
        <v>16</v>
      </c>
      <c r="C120" s="4">
        <v>13</v>
      </c>
      <c r="D120" s="5">
        <v>1</v>
      </c>
      <c r="E120" s="5">
        <v>1.7999999999999999E-2</v>
      </c>
      <c r="F120" s="15">
        <v>12</v>
      </c>
      <c r="G120" s="33">
        <v>0.92300000000000004</v>
      </c>
      <c r="H120" s="5">
        <v>1.7000000000000001E-2</v>
      </c>
      <c r="I120" s="15">
        <v>13</v>
      </c>
      <c r="J120" s="5">
        <v>1</v>
      </c>
      <c r="K120" s="20">
        <v>1.7999999999999999E-2</v>
      </c>
      <c r="L120" s="11"/>
      <c r="N120" s="2"/>
    </row>
    <row r="121" spans="1:14" ht="13.5" x14ac:dyDescent="0.25">
      <c r="A121" s="25"/>
      <c r="B121" s="26" t="s">
        <v>8</v>
      </c>
      <c r="C121" s="4">
        <v>61</v>
      </c>
      <c r="D121" s="5">
        <v>1</v>
      </c>
      <c r="E121" s="5">
        <v>8.6999999999999994E-2</v>
      </c>
      <c r="F121" s="15">
        <v>57</v>
      </c>
      <c r="G121" s="33">
        <v>0.93400000000000005</v>
      </c>
      <c r="H121" s="5">
        <v>8.3000000000000004E-2</v>
      </c>
      <c r="I121" s="15">
        <v>61</v>
      </c>
      <c r="J121" s="5">
        <v>1</v>
      </c>
      <c r="K121" s="20">
        <v>8.4000000000000005E-2</v>
      </c>
      <c r="L121" s="11"/>
      <c r="N121" s="2"/>
    </row>
    <row r="122" spans="1:14" ht="13.5" x14ac:dyDescent="0.25">
      <c r="A122" s="25"/>
      <c r="B122" s="26" t="s">
        <v>10</v>
      </c>
      <c r="C122" s="4">
        <v>10</v>
      </c>
      <c r="D122" s="5">
        <v>1</v>
      </c>
      <c r="E122" s="5">
        <v>1.4E-2</v>
      </c>
      <c r="F122" s="15">
        <v>10</v>
      </c>
      <c r="G122" s="33">
        <v>1</v>
      </c>
      <c r="H122" s="5">
        <v>1.4E-2</v>
      </c>
      <c r="I122" s="15">
        <v>10</v>
      </c>
      <c r="J122" s="5">
        <v>1</v>
      </c>
      <c r="K122" s="20">
        <v>1.4E-2</v>
      </c>
      <c r="L122" s="11"/>
      <c r="N122" s="2"/>
    </row>
    <row r="123" spans="1:14" ht="13.5" x14ac:dyDescent="0.25">
      <c r="A123" s="25"/>
      <c r="B123" s="26" t="s">
        <v>12</v>
      </c>
      <c r="C123" s="4">
        <v>12</v>
      </c>
      <c r="D123" s="5">
        <v>1</v>
      </c>
      <c r="E123" s="5">
        <v>1.7000000000000001E-2</v>
      </c>
      <c r="F123" s="15">
        <v>12</v>
      </c>
      <c r="G123" s="33">
        <v>1</v>
      </c>
      <c r="H123" s="5">
        <v>1.7000000000000001E-2</v>
      </c>
      <c r="I123" s="15">
        <v>12</v>
      </c>
      <c r="J123" s="5">
        <v>1</v>
      </c>
      <c r="K123" s="20">
        <v>1.7000000000000001E-2</v>
      </c>
      <c r="L123" s="11"/>
      <c r="N123" s="2"/>
    </row>
    <row r="124" spans="1:14" ht="13.5" x14ac:dyDescent="0.25">
      <c r="A124" s="25"/>
      <c r="B124" s="26" t="s">
        <v>13</v>
      </c>
      <c r="C124" s="4">
        <v>26</v>
      </c>
      <c r="D124" s="5">
        <v>1</v>
      </c>
      <c r="E124" s="5">
        <v>3.6999999999999998E-2</v>
      </c>
      <c r="F124" s="15">
        <v>21</v>
      </c>
      <c r="G124" s="33">
        <v>0.80800000000000005</v>
      </c>
      <c r="H124" s="5">
        <v>0.03</v>
      </c>
      <c r="I124" s="15">
        <v>26</v>
      </c>
      <c r="J124" s="5">
        <v>1</v>
      </c>
      <c r="K124" s="20">
        <v>3.5999999999999997E-2</v>
      </c>
      <c r="L124" s="11"/>
      <c r="N124" s="2"/>
    </row>
    <row r="125" spans="1:14" ht="13.5" x14ac:dyDescent="0.25">
      <c r="A125" s="25"/>
      <c r="B125" s="26" t="s">
        <v>14</v>
      </c>
      <c r="C125" s="4">
        <v>24</v>
      </c>
      <c r="D125" s="5">
        <v>1</v>
      </c>
      <c r="E125" s="5">
        <v>3.4000000000000002E-2</v>
      </c>
      <c r="F125" s="15">
        <v>24</v>
      </c>
      <c r="G125" s="33">
        <v>1</v>
      </c>
      <c r="H125" s="5">
        <v>3.5000000000000003E-2</v>
      </c>
      <c r="I125" s="15">
        <v>24</v>
      </c>
      <c r="J125" s="5">
        <v>1</v>
      </c>
      <c r="K125" s="20">
        <v>3.3000000000000002E-2</v>
      </c>
      <c r="L125" s="11"/>
      <c r="N125" s="2"/>
    </row>
    <row r="126" spans="1:14" ht="13.5" x14ac:dyDescent="0.25">
      <c r="A126" s="25"/>
      <c r="B126" s="26" t="s">
        <v>9</v>
      </c>
      <c r="C126" s="4">
        <v>125</v>
      </c>
      <c r="D126" s="5">
        <v>0.95399999999999996</v>
      </c>
      <c r="E126" s="5">
        <v>0.17699999999999999</v>
      </c>
      <c r="F126" s="15">
        <v>131</v>
      </c>
      <c r="G126" s="33">
        <v>1</v>
      </c>
      <c r="H126" s="5">
        <v>0.19</v>
      </c>
      <c r="I126" s="15">
        <v>131</v>
      </c>
      <c r="J126" s="5">
        <v>1</v>
      </c>
      <c r="K126" s="20">
        <v>0.18099999999999999</v>
      </c>
      <c r="L126" s="11"/>
      <c r="N126" s="2"/>
    </row>
    <row r="127" spans="1:14" ht="13.5" x14ac:dyDescent="0.25">
      <c r="A127" s="25"/>
      <c r="B127" s="26" t="s">
        <v>15</v>
      </c>
      <c r="C127" s="4">
        <v>7</v>
      </c>
      <c r="D127" s="5">
        <v>1</v>
      </c>
      <c r="E127" s="5">
        <v>0.01</v>
      </c>
      <c r="F127" s="15">
        <v>7</v>
      </c>
      <c r="G127" s="33">
        <v>1</v>
      </c>
      <c r="H127" s="5">
        <v>0.01</v>
      </c>
      <c r="I127" s="15">
        <v>7</v>
      </c>
      <c r="J127" s="5">
        <v>1</v>
      </c>
      <c r="K127" s="20">
        <v>0.01</v>
      </c>
      <c r="L127" s="11"/>
      <c r="N127" s="2"/>
    </row>
    <row r="128" spans="1:14" ht="13.5" x14ac:dyDescent="0.25">
      <c r="A128" s="25"/>
      <c r="B128" s="26" t="s">
        <v>17</v>
      </c>
      <c r="C128" s="4">
        <v>60</v>
      </c>
      <c r="D128" s="5">
        <v>0.96799999999999997</v>
      </c>
      <c r="E128" s="5">
        <v>8.5000000000000006E-2</v>
      </c>
      <c r="F128" s="15">
        <v>56</v>
      </c>
      <c r="G128" s="33">
        <v>0.90300000000000002</v>
      </c>
      <c r="H128" s="5">
        <v>8.1000000000000003E-2</v>
      </c>
      <c r="I128" s="15">
        <v>62</v>
      </c>
      <c r="J128" s="5">
        <v>1</v>
      </c>
      <c r="K128" s="20">
        <v>8.5999999999999993E-2</v>
      </c>
      <c r="L128" s="11"/>
      <c r="N128" s="2"/>
    </row>
    <row r="129" spans="1:14" ht="13.5" x14ac:dyDescent="0.25">
      <c r="A129" s="25"/>
      <c r="B129" s="26" t="s">
        <v>18</v>
      </c>
      <c r="C129" s="4">
        <v>37</v>
      </c>
      <c r="D129" s="5">
        <v>1</v>
      </c>
      <c r="E129" s="5">
        <v>5.1999999999999998E-2</v>
      </c>
      <c r="F129" s="15">
        <v>36</v>
      </c>
      <c r="G129" s="33">
        <v>0.97299999999999998</v>
      </c>
      <c r="H129" s="5">
        <v>5.1999999999999998E-2</v>
      </c>
      <c r="I129" s="15">
        <v>37</v>
      </c>
      <c r="J129" s="5">
        <v>1</v>
      </c>
      <c r="K129" s="20">
        <v>5.0999999999999997E-2</v>
      </c>
      <c r="L129" s="11"/>
      <c r="N129" s="2"/>
    </row>
    <row r="130" spans="1:14" ht="13.5" x14ac:dyDescent="0.25">
      <c r="A130" s="25"/>
      <c r="B130" s="26" t="s">
        <v>19</v>
      </c>
      <c r="C130" s="4"/>
      <c r="D130" s="5"/>
      <c r="E130" s="5"/>
      <c r="F130" s="15"/>
      <c r="G130" s="33"/>
      <c r="H130" s="5"/>
      <c r="I130" s="15"/>
      <c r="J130" s="5"/>
      <c r="K130" s="20"/>
      <c r="L130" s="11"/>
      <c r="N130" s="2"/>
    </row>
    <row r="131" spans="1:14" ht="13.5" x14ac:dyDescent="0.25">
      <c r="A131" s="25"/>
      <c r="B131" s="26" t="s">
        <v>20</v>
      </c>
      <c r="C131" s="4">
        <v>5</v>
      </c>
      <c r="D131" s="5">
        <v>1</v>
      </c>
      <c r="E131" s="5">
        <v>7.0000000000000001E-3</v>
      </c>
      <c r="F131" s="15">
        <v>4</v>
      </c>
      <c r="G131" s="33">
        <v>0.8</v>
      </c>
      <c r="H131" s="5">
        <v>6.0000000000000001E-3</v>
      </c>
      <c r="I131" s="15">
        <v>5</v>
      </c>
      <c r="J131" s="5">
        <v>1</v>
      </c>
      <c r="K131" s="20">
        <v>7.0000000000000001E-3</v>
      </c>
      <c r="L131" s="11"/>
      <c r="N131" s="2"/>
    </row>
    <row r="132" spans="1:14" ht="13.5" x14ac:dyDescent="0.25">
      <c r="A132" s="25"/>
      <c r="B132" s="26" t="s">
        <v>26</v>
      </c>
      <c r="C132" s="4">
        <v>4</v>
      </c>
      <c r="D132" s="5">
        <v>1</v>
      </c>
      <c r="E132" s="5">
        <v>6.0000000000000001E-3</v>
      </c>
      <c r="F132" s="15">
        <v>4</v>
      </c>
      <c r="G132" s="33">
        <v>1</v>
      </c>
      <c r="H132" s="5">
        <v>6.0000000000000001E-3</v>
      </c>
      <c r="I132" s="15">
        <v>4</v>
      </c>
      <c r="J132" s="5">
        <v>1</v>
      </c>
      <c r="K132" s="20">
        <v>6.0000000000000001E-3</v>
      </c>
      <c r="L132" s="11"/>
      <c r="N132" s="2"/>
    </row>
    <row r="133" spans="1:14" ht="13.5" x14ac:dyDescent="0.25">
      <c r="A133" s="25"/>
      <c r="B133" s="26" t="s">
        <v>21</v>
      </c>
      <c r="C133" s="4">
        <v>25</v>
      </c>
      <c r="D133" s="5">
        <v>1</v>
      </c>
      <c r="E133" s="5">
        <v>3.5000000000000003E-2</v>
      </c>
      <c r="F133" s="15">
        <v>24</v>
      </c>
      <c r="G133" s="33">
        <v>0.96</v>
      </c>
      <c r="H133" s="5">
        <v>3.5000000000000003E-2</v>
      </c>
      <c r="I133" s="15">
        <v>25</v>
      </c>
      <c r="J133" s="5">
        <v>1</v>
      </c>
      <c r="K133" s="20">
        <v>3.5000000000000003E-2</v>
      </c>
      <c r="L133" s="11"/>
      <c r="N133" s="2"/>
    </row>
    <row r="134" spans="1:14" ht="13.5" x14ac:dyDescent="0.25">
      <c r="A134" s="25"/>
      <c r="B134" s="26" t="s">
        <v>22</v>
      </c>
      <c r="C134" s="4">
        <v>6</v>
      </c>
      <c r="D134" s="5">
        <v>1</v>
      </c>
      <c r="E134" s="5">
        <v>8.9999999999999993E-3</v>
      </c>
      <c r="F134" s="15">
        <v>6</v>
      </c>
      <c r="G134" s="33">
        <v>1</v>
      </c>
      <c r="H134" s="5">
        <v>8.9999999999999993E-3</v>
      </c>
      <c r="I134" s="15">
        <v>6</v>
      </c>
      <c r="J134" s="5">
        <v>1</v>
      </c>
      <c r="K134" s="20">
        <v>8.0000000000000002E-3</v>
      </c>
      <c r="L134" s="11"/>
      <c r="N134" s="2"/>
    </row>
    <row r="135" spans="1:14" ht="13.5" x14ac:dyDescent="0.25">
      <c r="A135" s="25"/>
      <c r="B135" s="26" t="s">
        <v>23</v>
      </c>
      <c r="C135" s="4">
        <v>41</v>
      </c>
      <c r="D135" s="5">
        <v>0.93200000000000005</v>
      </c>
      <c r="E135" s="5">
        <v>5.8000000000000003E-2</v>
      </c>
      <c r="F135" s="15">
        <v>40</v>
      </c>
      <c r="G135" s="33">
        <v>0.90900000000000003</v>
      </c>
      <c r="H135" s="5">
        <v>5.8000000000000003E-2</v>
      </c>
      <c r="I135" s="15">
        <v>44</v>
      </c>
      <c r="J135" s="5">
        <v>1</v>
      </c>
      <c r="K135" s="20">
        <v>6.0999999999999999E-2</v>
      </c>
      <c r="L135" s="11"/>
      <c r="N135" s="2"/>
    </row>
    <row r="136" spans="1:14" ht="13.5" x14ac:dyDescent="0.25">
      <c r="A136" s="25"/>
      <c r="B136" s="26" t="s">
        <v>24</v>
      </c>
      <c r="C136" s="4">
        <v>54</v>
      </c>
      <c r="D136" s="5">
        <v>1</v>
      </c>
      <c r="E136" s="5">
        <v>7.6999999999999999E-2</v>
      </c>
      <c r="F136" s="15">
        <v>53</v>
      </c>
      <c r="G136" s="33">
        <v>0.98099999999999998</v>
      </c>
      <c r="H136" s="5">
        <v>7.6999999999999999E-2</v>
      </c>
      <c r="I136" s="15">
        <v>54</v>
      </c>
      <c r="J136" s="5">
        <v>1</v>
      </c>
      <c r="K136" s="20">
        <v>7.4999999999999997E-2</v>
      </c>
      <c r="L136" s="11"/>
      <c r="N136" s="2"/>
    </row>
    <row r="137" spans="1:14" ht="13.5" x14ac:dyDescent="0.25">
      <c r="A137" s="25"/>
      <c r="B137" s="26" t="s">
        <v>25</v>
      </c>
      <c r="C137" s="4">
        <v>20</v>
      </c>
      <c r="D137" s="5">
        <v>0.95199999999999996</v>
      </c>
      <c r="E137" s="5">
        <v>2.8000000000000001E-2</v>
      </c>
      <c r="F137" s="15">
        <v>20</v>
      </c>
      <c r="G137" s="33">
        <v>0.95199999999999996</v>
      </c>
      <c r="H137" s="5">
        <v>2.9000000000000001E-2</v>
      </c>
      <c r="I137" s="15">
        <v>21</v>
      </c>
      <c r="J137" s="5">
        <v>1</v>
      </c>
      <c r="K137" s="20">
        <v>2.9000000000000001E-2</v>
      </c>
      <c r="L137" s="11"/>
      <c r="N137" s="2"/>
    </row>
    <row r="138" spans="1:14" ht="13.5" x14ac:dyDescent="0.25">
      <c r="A138" s="25"/>
      <c r="B138" s="26" t="s">
        <v>11</v>
      </c>
      <c r="C138" s="6"/>
      <c r="D138" s="7"/>
      <c r="E138" s="7"/>
      <c r="F138" s="16"/>
      <c r="G138" s="34"/>
      <c r="H138" s="7"/>
      <c r="I138" s="16"/>
      <c r="J138" s="7"/>
      <c r="K138" s="21"/>
      <c r="L138" s="11"/>
      <c r="N138" s="2"/>
    </row>
    <row r="139" spans="1:14" ht="13.5" x14ac:dyDescent="0.25">
      <c r="A139" s="25"/>
      <c r="B139" s="26" t="s">
        <v>7</v>
      </c>
      <c r="C139" s="4">
        <v>21</v>
      </c>
      <c r="D139" s="5">
        <v>0.91300000000000003</v>
      </c>
      <c r="E139" s="5">
        <v>0.03</v>
      </c>
      <c r="F139" s="15">
        <v>23</v>
      </c>
      <c r="G139" s="33">
        <v>1</v>
      </c>
      <c r="H139" s="5">
        <v>3.3000000000000002E-2</v>
      </c>
      <c r="I139" s="15">
        <v>23</v>
      </c>
      <c r="J139" s="5">
        <v>1</v>
      </c>
      <c r="K139" s="20">
        <v>3.2000000000000001E-2</v>
      </c>
      <c r="L139" s="11"/>
      <c r="N139" s="2"/>
    </row>
    <row r="140" spans="1:14" ht="13.5" x14ac:dyDescent="0.25">
      <c r="A140" s="25"/>
      <c r="B140" s="26" t="s">
        <v>75</v>
      </c>
      <c r="C140" s="4">
        <v>8</v>
      </c>
      <c r="D140" s="5">
        <v>1</v>
      </c>
      <c r="E140" s="5">
        <v>1.0999999999999999E-2</v>
      </c>
      <c r="F140" s="15">
        <v>8</v>
      </c>
      <c r="G140" s="33">
        <v>1</v>
      </c>
      <c r="H140" s="5">
        <v>1.2E-2</v>
      </c>
      <c r="I140" s="15">
        <v>8</v>
      </c>
      <c r="J140" s="5">
        <v>1</v>
      </c>
      <c r="K140" s="20">
        <v>1.0999999999999999E-2</v>
      </c>
      <c r="L140" s="11"/>
      <c r="N140" s="2"/>
    </row>
    <row r="141" spans="1:14" ht="13.5" x14ac:dyDescent="0.25">
      <c r="A141" s="25"/>
      <c r="B141" s="25"/>
      <c r="C141" s="6"/>
      <c r="D141" s="7"/>
      <c r="E141" s="7"/>
      <c r="F141" s="16"/>
      <c r="G141" s="34"/>
      <c r="H141" s="7"/>
      <c r="I141" s="16"/>
      <c r="J141" s="7"/>
      <c r="K141" s="21"/>
      <c r="L141" s="11"/>
      <c r="N141" s="2"/>
    </row>
    <row r="142" spans="1:14" ht="14.25" thickBot="1" x14ac:dyDescent="0.3">
      <c r="A142" s="27"/>
      <c r="B142" s="27" t="s">
        <v>3</v>
      </c>
      <c r="C142" s="17">
        <v>705</v>
      </c>
      <c r="D142" s="35">
        <v>0.97399999999999998</v>
      </c>
      <c r="E142" s="35">
        <v>1</v>
      </c>
      <c r="F142" s="18">
        <v>690</v>
      </c>
      <c r="G142" s="35">
        <v>0.95299999999999996</v>
      </c>
      <c r="H142" s="35">
        <v>1</v>
      </c>
      <c r="I142" s="18">
        <v>724</v>
      </c>
      <c r="J142" s="35">
        <v>1</v>
      </c>
      <c r="K142" s="36">
        <v>1</v>
      </c>
      <c r="L142" s="9"/>
      <c r="N142" s="2"/>
    </row>
    <row r="143" spans="1:14" ht="12.75" thickBot="1" x14ac:dyDescent="0.25">
      <c r="D143" s="2"/>
      <c r="E143" s="2"/>
      <c r="H143" s="2"/>
      <c r="I143" s="2"/>
      <c r="J143" s="2"/>
      <c r="L143" s="2"/>
      <c r="M143" s="2"/>
      <c r="N143" s="2"/>
    </row>
    <row r="144" spans="1:14" x14ac:dyDescent="0.2">
      <c r="A144" s="22"/>
      <c r="B144" s="22"/>
      <c r="C144" s="162" t="s">
        <v>31</v>
      </c>
      <c r="D144" s="162"/>
      <c r="E144" s="162"/>
      <c r="F144" s="162"/>
      <c r="G144" s="162"/>
      <c r="H144" s="2"/>
      <c r="I144" s="2"/>
      <c r="J144" s="2"/>
      <c r="L144" s="2"/>
      <c r="M144" s="2"/>
      <c r="N144" s="2"/>
    </row>
    <row r="145" spans="1:14" x14ac:dyDescent="0.2">
      <c r="A145" s="37"/>
      <c r="B145" s="37"/>
      <c r="C145" s="147" t="s">
        <v>29</v>
      </c>
      <c r="D145" s="147"/>
      <c r="E145" s="148"/>
      <c r="F145" s="147"/>
      <c r="G145" s="147"/>
      <c r="H145" s="2"/>
      <c r="I145" s="2"/>
      <c r="J145" s="2"/>
      <c r="L145" s="2"/>
      <c r="M145" s="2"/>
      <c r="N145" s="2"/>
    </row>
    <row r="146" spans="1:14" ht="12.75" customHeight="1" x14ac:dyDescent="0.2">
      <c r="A146" s="23"/>
      <c r="B146" s="23"/>
      <c r="C146" s="163" t="s">
        <v>1</v>
      </c>
      <c r="D146" s="164"/>
      <c r="E146" s="164" t="s">
        <v>2</v>
      </c>
      <c r="F146" s="164"/>
      <c r="G146" s="165" t="s">
        <v>3</v>
      </c>
    </row>
    <row r="147" spans="1:14" ht="12.75" thickBot="1" x14ac:dyDescent="0.25">
      <c r="A147" s="23"/>
      <c r="B147" s="23"/>
      <c r="C147" s="30" t="s">
        <v>27</v>
      </c>
      <c r="D147" s="29" t="s">
        <v>28</v>
      </c>
      <c r="E147" s="30" t="s">
        <v>27</v>
      </c>
      <c r="F147" s="29" t="s">
        <v>28</v>
      </c>
      <c r="G147" s="166"/>
    </row>
    <row r="148" spans="1:14" ht="13.5" x14ac:dyDescent="0.25">
      <c r="A148" s="24" t="s">
        <v>32</v>
      </c>
      <c r="B148" s="24" t="s">
        <v>5</v>
      </c>
      <c r="C148" s="38">
        <v>3.5999999999999997E-2</v>
      </c>
      <c r="D148" s="13">
        <f>G148-C148</f>
        <v>3.0000000000000027E-3</v>
      </c>
      <c r="E148" s="32">
        <v>3.2000000000000001E-2</v>
      </c>
      <c r="F148" s="13">
        <f>G148-E148</f>
        <v>6.9999999999999993E-3</v>
      </c>
      <c r="G148" s="19">
        <v>3.9E-2</v>
      </c>
    </row>
    <row r="149" spans="1:14" ht="13.5" x14ac:dyDescent="0.25">
      <c r="A149" s="25"/>
      <c r="B149" s="26" t="s">
        <v>6</v>
      </c>
      <c r="C149" s="39">
        <v>1.7999999999999999E-2</v>
      </c>
      <c r="D149" s="5">
        <f t="shared" ref="D149:D172" si="14">G149-C149</f>
        <v>0</v>
      </c>
      <c r="E149" s="33">
        <v>1.7999999999999999E-2</v>
      </c>
      <c r="F149" s="5">
        <f t="shared" ref="F149:F172" si="15">G149-E149</f>
        <v>0</v>
      </c>
      <c r="G149" s="20">
        <v>1.7999999999999999E-2</v>
      </c>
    </row>
    <row r="150" spans="1:14" ht="13.5" x14ac:dyDescent="0.25">
      <c r="A150" s="25"/>
      <c r="B150" s="26" t="s">
        <v>16</v>
      </c>
      <c r="C150" s="39">
        <v>1.7999999999999999E-2</v>
      </c>
      <c r="D150" s="5">
        <f t="shared" si="14"/>
        <v>0</v>
      </c>
      <c r="E150" s="33">
        <v>1.7000000000000001E-2</v>
      </c>
      <c r="F150" s="5">
        <f t="shared" si="15"/>
        <v>9.9999999999999742E-4</v>
      </c>
      <c r="G150" s="20">
        <v>1.7999999999999999E-2</v>
      </c>
    </row>
    <row r="151" spans="1:14" ht="13.5" x14ac:dyDescent="0.25">
      <c r="A151" s="25"/>
      <c r="B151" s="26" t="s">
        <v>8</v>
      </c>
      <c r="C151" s="39">
        <v>8.4000000000000005E-2</v>
      </c>
      <c r="D151" s="5">
        <f t="shared" si="14"/>
        <v>0</v>
      </c>
      <c r="E151" s="33">
        <v>7.9000000000000001E-2</v>
      </c>
      <c r="F151" s="5">
        <f t="shared" si="15"/>
        <v>5.0000000000000044E-3</v>
      </c>
      <c r="G151" s="20">
        <v>8.4000000000000005E-2</v>
      </c>
    </row>
    <row r="152" spans="1:14" ht="13.5" x14ac:dyDescent="0.25">
      <c r="A152" s="25"/>
      <c r="B152" s="26" t="s">
        <v>10</v>
      </c>
      <c r="C152" s="39">
        <v>1.4E-2</v>
      </c>
      <c r="D152" s="5">
        <f t="shared" si="14"/>
        <v>0</v>
      </c>
      <c r="E152" s="33">
        <v>1.4E-2</v>
      </c>
      <c r="F152" s="5">
        <f t="shared" si="15"/>
        <v>0</v>
      </c>
      <c r="G152" s="20">
        <v>1.4E-2</v>
      </c>
    </row>
    <row r="153" spans="1:14" ht="13.5" x14ac:dyDescent="0.25">
      <c r="A153" s="25"/>
      <c r="B153" s="26" t="s">
        <v>12</v>
      </c>
      <c r="C153" s="39">
        <v>1.7000000000000001E-2</v>
      </c>
      <c r="D153" s="5">
        <f t="shared" si="14"/>
        <v>0</v>
      </c>
      <c r="E153" s="33">
        <v>1.7000000000000001E-2</v>
      </c>
      <c r="F153" s="5">
        <f t="shared" si="15"/>
        <v>0</v>
      </c>
      <c r="G153" s="20">
        <v>1.7000000000000001E-2</v>
      </c>
    </row>
    <row r="154" spans="1:14" ht="13.5" x14ac:dyDescent="0.25">
      <c r="A154" s="25"/>
      <c r="B154" s="26" t="s">
        <v>13</v>
      </c>
      <c r="C154" s="39">
        <v>3.5999999999999997E-2</v>
      </c>
      <c r="D154" s="5">
        <f t="shared" si="14"/>
        <v>0</v>
      </c>
      <c r="E154" s="33">
        <v>2.9000000000000001E-2</v>
      </c>
      <c r="F154" s="5">
        <f t="shared" si="15"/>
        <v>6.9999999999999958E-3</v>
      </c>
      <c r="G154" s="20">
        <v>3.5999999999999997E-2</v>
      </c>
    </row>
    <row r="155" spans="1:14" ht="13.5" x14ac:dyDescent="0.25">
      <c r="A155" s="25"/>
      <c r="B155" s="26" t="s">
        <v>14</v>
      </c>
      <c r="C155" s="39">
        <v>3.3000000000000002E-2</v>
      </c>
      <c r="D155" s="5">
        <f t="shared" si="14"/>
        <v>0</v>
      </c>
      <c r="E155" s="33">
        <v>3.3000000000000002E-2</v>
      </c>
      <c r="F155" s="5">
        <f t="shared" si="15"/>
        <v>0</v>
      </c>
      <c r="G155" s="20">
        <v>3.3000000000000002E-2</v>
      </c>
    </row>
    <row r="156" spans="1:14" ht="13.5" x14ac:dyDescent="0.25">
      <c r="A156" s="25"/>
      <c r="B156" s="26" t="s">
        <v>9</v>
      </c>
      <c r="C156" s="39">
        <v>0.17299999999999999</v>
      </c>
      <c r="D156" s="5">
        <f t="shared" si="14"/>
        <v>8.0000000000000071E-3</v>
      </c>
      <c r="E156" s="33">
        <v>0.18099999999999999</v>
      </c>
      <c r="F156" s="5">
        <f t="shared" si="15"/>
        <v>0</v>
      </c>
      <c r="G156" s="20">
        <v>0.18099999999999999</v>
      </c>
    </row>
    <row r="157" spans="1:14" ht="13.5" x14ac:dyDescent="0.25">
      <c r="A157" s="25"/>
      <c r="B157" s="26" t="s">
        <v>15</v>
      </c>
      <c r="C157" s="39">
        <v>0.01</v>
      </c>
      <c r="D157" s="5">
        <f>G157-C157</f>
        <v>0</v>
      </c>
      <c r="E157" s="33">
        <v>0.01</v>
      </c>
      <c r="F157" s="5">
        <f>G157-E157</f>
        <v>0</v>
      </c>
      <c r="G157" s="20">
        <v>0.01</v>
      </c>
    </row>
    <row r="158" spans="1:14" ht="13.5" x14ac:dyDescent="0.25">
      <c r="A158" s="25"/>
      <c r="B158" s="26" t="s">
        <v>17</v>
      </c>
      <c r="C158" s="39">
        <v>8.3000000000000004E-2</v>
      </c>
      <c r="D158" s="5">
        <f>G158-C158</f>
        <v>2.9999999999999888E-3</v>
      </c>
      <c r="E158" s="33">
        <v>7.6999999999999999E-2</v>
      </c>
      <c r="F158" s="5">
        <f>G158-E158</f>
        <v>8.9999999999999941E-3</v>
      </c>
      <c r="G158" s="20">
        <v>8.5999999999999993E-2</v>
      </c>
    </row>
    <row r="159" spans="1:14" ht="13.5" x14ac:dyDescent="0.25">
      <c r="A159" s="25"/>
      <c r="B159" s="26" t="s">
        <v>18</v>
      </c>
      <c r="C159" s="39">
        <v>5.0999999999999997E-2</v>
      </c>
      <c r="D159" s="5">
        <f>G159-C159</f>
        <v>0</v>
      </c>
      <c r="E159" s="33">
        <v>0.05</v>
      </c>
      <c r="F159" s="5">
        <f>G159-E159</f>
        <v>9.9999999999999395E-4</v>
      </c>
      <c r="G159" s="20">
        <v>5.0999999999999997E-2</v>
      </c>
    </row>
    <row r="160" spans="1:14" ht="13.5" x14ac:dyDescent="0.25">
      <c r="A160" s="25"/>
      <c r="B160" s="26" t="s">
        <v>19</v>
      </c>
      <c r="C160" s="39"/>
      <c r="D160" s="5"/>
      <c r="E160" s="33"/>
      <c r="F160" s="5"/>
      <c r="G160" s="20"/>
    </row>
    <row r="161" spans="1:7" ht="13.5" x14ac:dyDescent="0.25">
      <c r="A161" s="25"/>
      <c r="B161" s="26" t="s">
        <v>20</v>
      </c>
      <c r="C161" s="39">
        <v>7.0000000000000001E-3</v>
      </c>
      <c r="D161" s="5">
        <f t="shared" ref="D161:D167" si="16">G161-C161</f>
        <v>0</v>
      </c>
      <c r="E161" s="33">
        <v>6.0000000000000001E-3</v>
      </c>
      <c r="F161" s="5">
        <f t="shared" ref="F161:F167" si="17">G161-E161</f>
        <v>1E-3</v>
      </c>
      <c r="G161" s="20">
        <v>7.0000000000000001E-3</v>
      </c>
    </row>
    <row r="162" spans="1:7" ht="13.5" x14ac:dyDescent="0.25">
      <c r="A162" s="25"/>
      <c r="B162" s="26" t="s">
        <v>26</v>
      </c>
      <c r="C162" s="39">
        <v>6.0000000000000001E-3</v>
      </c>
      <c r="D162" s="5">
        <f t="shared" si="16"/>
        <v>0</v>
      </c>
      <c r="E162" s="33">
        <v>6.0000000000000001E-3</v>
      </c>
      <c r="F162" s="5">
        <f t="shared" si="17"/>
        <v>0</v>
      </c>
      <c r="G162" s="20">
        <v>6.0000000000000001E-3</v>
      </c>
    </row>
    <row r="163" spans="1:7" ht="13.5" x14ac:dyDescent="0.25">
      <c r="A163" s="25"/>
      <c r="B163" s="26" t="s">
        <v>21</v>
      </c>
      <c r="C163" s="39">
        <v>3.5000000000000003E-2</v>
      </c>
      <c r="D163" s="5">
        <f t="shared" si="16"/>
        <v>0</v>
      </c>
      <c r="E163" s="33">
        <v>3.3000000000000002E-2</v>
      </c>
      <c r="F163" s="5">
        <f t="shared" si="17"/>
        <v>2.0000000000000018E-3</v>
      </c>
      <c r="G163" s="20">
        <v>3.5000000000000003E-2</v>
      </c>
    </row>
    <row r="164" spans="1:7" ht="13.5" x14ac:dyDescent="0.25">
      <c r="A164" s="25"/>
      <c r="B164" s="26" t="s">
        <v>22</v>
      </c>
      <c r="C164" s="39">
        <v>8.0000000000000002E-3</v>
      </c>
      <c r="D164" s="5">
        <f t="shared" si="16"/>
        <v>0</v>
      </c>
      <c r="E164" s="33">
        <v>8.0000000000000002E-3</v>
      </c>
      <c r="F164" s="5">
        <f t="shared" si="17"/>
        <v>0</v>
      </c>
      <c r="G164" s="20">
        <v>8.0000000000000002E-3</v>
      </c>
    </row>
    <row r="165" spans="1:7" ht="13.5" x14ac:dyDescent="0.25">
      <c r="A165" s="25"/>
      <c r="B165" s="26" t="s">
        <v>23</v>
      </c>
      <c r="C165" s="39">
        <v>5.7000000000000002E-2</v>
      </c>
      <c r="D165" s="5">
        <f t="shared" si="16"/>
        <v>3.9999999999999966E-3</v>
      </c>
      <c r="E165" s="33">
        <v>5.5E-2</v>
      </c>
      <c r="F165" s="5">
        <f t="shared" si="17"/>
        <v>5.9999999999999984E-3</v>
      </c>
      <c r="G165" s="20">
        <v>6.0999999999999999E-2</v>
      </c>
    </row>
    <row r="166" spans="1:7" ht="13.5" x14ac:dyDescent="0.25">
      <c r="A166" s="25"/>
      <c r="B166" s="26" t="s">
        <v>24</v>
      </c>
      <c r="C166" s="39">
        <v>7.4999999999999997E-2</v>
      </c>
      <c r="D166" s="5">
        <f t="shared" si="16"/>
        <v>0</v>
      </c>
      <c r="E166" s="33">
        <v>7.2999999999999995E-2</v>
      </c>
      <c r="F166" s="5">
        <f t="shared" si="17"/>
        <v>2.0000000000000018E-3</v>
      </c>
      <c r="G166" s="20">
        <v>7.4999999999999997E-2</v>
      </c>
    </row>
    <row r="167" spans="1:7" ht="13.5" x14ac:dyDescent="0.25">
      <c r="A167" s="25"/>
      <c r="B167" s="26" t="s">
        <v>25</v>
      </c>
      <c r="C167" s="39">
        <v>2.8000000000000001E-2</v>
      </c>
      <c r="D167" s="5">
        <f t="shared" si="16"/>
        <v>1.0000000000000009E-3</v>
      </c>
      <c r="E167" s="33">
        <v>2.8000000000000001E-2</v>
      </c>
      <c r="F167" s="5">
        <f t="shared" si="17"/>
        <v>1.0000000000000009E-3</v>
      </c>
      <c r="G167" s="20">
        <v>2.9000000000000001E-2</v>
      </c>
    </row>
    <row r="168" spans="1:7" ht="13.5" x14ac:dyDescent="0.25">
      <c r="A168" s="25"/>
      <c r="B168" s="26" t="s">
        <v>11</v>
      </c>
      <c r="C168" s="40"/>
      <c r="D168" s="7"/>
      <c r="E168" s="34"/>
      <c r="F168" s="7"/>
      <c r="G168" s="21"/>
    </row>
    <row r="169" spans="1:7" ht="13.5" x14ac:dyDescent="0.25">
      <c r="A169" s="25"/>
      <c r="B169" s="26" t="s">
        <v>7</v>
      </c>
      <c r="C169" s="39">
        <v>2.9000000000000001E-2</v>
      </c>
      <c r="D169" s="5">
        <f>G169-C169</f>
        <v>2.9999999999999992E-3</v>
      </c>
      <c r="E169" s="33">
        <v>3.2000000000000001E-2</v>
      </c>
      <c r="F169" s="5">
        <f>G169-E169</f>
        <v>0</v>
      </c>
      <c r="G169" s="20">
        <v>3.2000000000000001E-2</v>
      </c>
    </row>
    <row r="170" spans="1:7" ht="13.5" x14ac:dyDescent="0.25">
      <c r="A170" s="25"/>
      <c r="B170" s="26" t="s">
        <v>75</v>
      </c>
      <c r="C170" s="39">
        <v>1.0999999999999999E-2</v>
      </c>
      <c r="D170" s="5">
        <f t="shared" si="14"/>
        <v>0</v>
      </c>
      <c r="E170" s="33">
        <v>1.0999999999999999E-2</v>
      </c>
      <c r="F170" s="5">
        <f t="shared" si="15"/>
        <v>0</v>
      </c>
      <c r="G170" s="20">
        <v>1.0999999999999999E-2</v>
      </c>
    </row>
    <row r="171" spans="1:7" ht="13.5" x14ac:dyDescent="0.25">
      <c r="A171" s="25"/>
      <c r="B171" s="25"/>
      <c r="C171" s="40"/>
      <c r="D171" s="7"/>
      <c r="E171" s="34"/>
      <c r="F171" s="7"/>
      <c r="G171" s="21"/>
    </row>
    <row r="172" spans="1:7" ht="14.25" thickBot="1" x14ac:dyDescent="0.3">
      <c r="A172" s="27"/>
      <c r="B172" s="27" t="s">
        <v>3</v>
      </c>
      <c r="C172" s="41">
        <v>0.97399999999999998</v>
      </c>
      <c r="D172" s="35">
        <f t="shared" si="14"/>
        <v>2.6000000000000023E-2</v>
      </c>
      <c r="E172" s="35">
        <v>0.95299999999999996</v>
      </c>
      <c r="F172" s="35">
        <f t="shared" si="15"/>
        <v>4.7000000000000042E-2</v>
      </c>
      <c r="G172" s="36">
        <v>1</v>
      </c>
    </row>
    <row r="176" spans="1:7" ht="12.75" x14ac:dyDescent="0.2">
      <c r="A176" s="51" t="s">
        <v>60</v>
      </c>
    </row>
    <row r="177" spans="1:17" x14ac:dyDescent="0.2">
      <c r="A177" s="138"/>
      <c r="B177" s="139"/>
      <c r="C177" s="154" t="s">
        <v>31</v>
      </c>
      <c r="D177" s="155"/>
      <c r="E177" s="155"/>
      <c r="F177" s="155"/>
      <c r="G177" s="155"/>
      <c r="H177" s="155"/>
      <c r="I177" s="156"/>
      <c r="J177" s="157"/>
    </row>
    <row r="178" spans="1:17" x14ac:dyDescent="0.2">
      <c r="A178" s="107"/>
      <c r="B178" s="108"/>
      <c r="C178" s="158" t="s">
        <v>34</v>
      </c>
      <c r="D178" s="159"/>
      <c r="E178" s="159"/>
      <c r="F178" s="159"/>
      <c r="G178" s="159"/>
      <c r="H178" s="159"/>
      <c r="I178" s="160"/>
      <c r="J178" s="161"/>
    </row>
    <row r="179" spans="1:17" x14ac:dyDescent="0.2">
      <c r="A179" s="107"/>
      <c r="B179" s="108"/>
      <c r="C179" s="151" t="s">
        <v>1</v>
      </c>
      <c r="D179" s="151"/>
      <c r="E179" s="151"/>
      <c r="F179" s="151"/>
      <c r="G179" s="152" t="s">
        <v>2</v>
      </c>
      <c r="H179" s="152"/>
      <c r="I179" s="152"/>
      <c r="J179" s="153"/>
    </row>
    <row r="180" spans="1:17" ht="31.15" customHeight="1" x14ac:dyDescent="0.2">
      <c r="A180" s="107"/>
      <c r="B180" s="109"/>
      <c r="C180" s="110">
        <v>2010</v>
      </c>
      <c r="D180" s="111">
        <v>2005</v>
      </c>
      <c r="E180" s="112">
        <v>2000</v>
      </c>
      <c r="F180" s="113" t="s">
        <v>58</v>
      </c>
      <c r="G180" s="114">
        <v>2010</v>
      </c>
      <c r="H180" s="111">
        <v>2005</v>
      </c>
      <c r="I180" s="112">
        <v>2000</v>
      </c>
      <c r="J180" s="140" t="s">
        <v>58</v>
      </c>
    </row>
    <row r="181" spans="1:17" ht="13.15" customHeight="1" x14ac:dyDescent="0.25">
      <c r="A181" s="115" t="s">
        <v>32</v>
      </c>
      <c r="B181" s="116" t="s">
        <v>5</v>
      </c>
      <c r="C181" s="117">
        <f>D7</f>
        <v>0.91666666666666663</v>
      </c>
      <c r="D181" s="118">
        <v>0.92900000000000005</v>
      </c>
      <c r="E181" s="119">
        <v>0.9285714285714286</v>
      </c>
      <c r="F181" s="120">
        <f>D181-E181</f>
        <v>4.2857142857144481E-4</v>
      </c>
      <c r="G181" s="121">
        <f>G7</f>
        <v>0.91666666666666663</v>
      </c>
      <c r="H181" s="118">
        <v>0.82099999999999995</v>
      </c>
      <c r="I181" s="119">
        <v>0.8571428571428571</v>
      </c>
      <c r="J181" s="141">
        <f>H181-I181</f>
        <v>-3.6142857142857143E-2</v>
      </c>
      <c r="M181" s="43"/>
      <c r="N181" s="43"/>
      <c r="O181" s="44"/>
      <c r="P181" s="8"/>
    </row>
    <row r="182" spans="1:17" ht="13.15" customHeight="1" x14ac:dyDescent="0.25">
      <c r="A182" s="115"/>
      <c r="B182" s="116" t="s">
        <v>6</v>
      </c>
      <c r="C182" s="122">
        <f t="shared" ref="C182:C212" si="18">D8</f>
        <v>0.97142857142857142</v>
      </c>
      <c r="D182" s="123">
        <v>1</v>
      </c>
      <c r="E182" s="124">
        <v>0.96969696969696972</v>
      </c>
      <c r="F182" s="125">
        <f>D182-E182</f>
        <v>3.0303030303030276E-2</v>
      </c>
      <c r="G182" s="126">
        <f t="shared" ref="G182:G212" si="19">G8</f>
        <v>0.94285714285714284</v>
      </c>
      <c r="H182" s="123">
        <v>1</v>
      </c>
      <c r="I182" s="124">
        <v>0.96969696969696972</v>
      </c>
      <c r="J182" s="142">
        <f>H182-I182</f>
        <v>3.0303030303030276E-2</v>
      </c>
      <c r="M182" s="43"/>
      <c r="N182" s="43"/>
      <c r="O182" s="44"/>
      <c r="P182" s="8"/>
    </row>
    <row r="183" spans="1:17" ht="13.15" customHeight="1" x14ac:dyDescent="0.25">
      <c r="A183" s="115"/>
      <c r="B183" s="127" t="s">
        <v>62</v>
      </c>
      <c r="C183" s="122">
        <f t="shared" si="18"/>
        <v>0.83333333333333337</v>
      </c>
      <c r="D183" s="123"/>
      <c r="E183" s="124"/>
      <c r="F183" s="125"/>
      <c r="G183" s="126">
        <f t="shared" si="19"/>
        <v>0.83333333333333337</v>
      </c>
      <c r="H183" s="123"/>
      <c r="I183" s="124"/>
      <c r="J183" s="142"/>
      <c r="M183" s="43"/>
      <c r="N183" s="43"/>
      <c r="O183" s="44"/>
      <c r="P183" s="8"/>
    </row>
    <row r="184" spans="1:17" ht="13.15" customHeight="1" x14ac:dyDescent="0.25">
      <c r="A184" s="115"/>
      <c r="B184" s="127" t="s">
        <v>63</v>
      </c>
      <c r="C184" s="122">
        <f t="shared" si="18"/>
        <v>1</v>
      </c>
      <c r="D184" s="123"/>
      <c r="E184" s="124"/>
      <c r="F184" s="125"/>
      <c r="G184" s="126">
        <f t="shared" si="19"/>
        <v>0.92592592592592593</v>
      </c>
      <c r="H184" s="123"/>
      <c r="I184" s="124"/>
      <c r="J184" s="142"/>
      <c r="M184" s="43"/>
      <c r="N184" s="43"/>
      <c r="O184" s="44"/>
      <c r="P184" s="8"/>
    </row>
    <row r="185" spans="1:17" ht="13.15" customHeight="1" x14ac:dyDescent="0.25">
      <c r="A185" s="115"/>
      <c r="B185" s="127" t="s">
        <v>16</v>
      </c>
      <c r="C185" s="122">
        <f t="shared" si="18"/>
        <v>0.92307692307692313</v>
      </c>
      <c r="D185" s="123">
        <v>1</v>
      </c>
      <c r="E185" s="124"/>
      <c r="F185" s="125"/>
      <c r="G185" s="126">
        <f t="shared" si="19"/>
        <v>0.92307692307692313</v>
      </c>
      <c r="H185" s="123">
        <v>0.92300000000000004</v>
      </c>
      <c r="I185" s="124"/>
      <c r="J185" s="142"/>
      <c r="M185" s="43"/>
      <c r="N185" s="43"/>
      <c r="O185" s="44"/>
      <c r="P185" s="8"/>
    </row>
    <row r="186" spans="1:17" ht="13.15" customHeight="1" x14ac:dyDescent="0.25">
      <c r="A186" s="115"/>
      <c r="B186" s="127" t="s">
        <v>8</v>
      </c>
      <c r="C186" s="122">
        <f t="shared" si="18"/>
        <v>0.90243902439024393</v>
      </c>
      <c r="D186" s="123">
        <v>1</v>
      </c>
      <c r="E186" s="124"/>
      <c r="F186" s="125"/>
      <c r="G186" s="126">
        <f t="shared" si="19"/>
        <v>0.85365853658536583</v>
      </c>
      <c r="H186" s="123">
        <v>0.93400000000000005</v>
      </c>
      <c r="I186" s="124"/>
      <c r="J186" s="142"/>
      <c r="M186" s="43"/>
      <c r="N186" s="43"/>
      <c r="O186" s="44"/>
      <c r="P186" s="43"/>
    </row>
    <row r="187" spans="1:17" ht="13.15" customHeight="1" x14ac:dyDescent="0.25">
      <c r="A187" s="115"/>
      <c r="B187" s="127" t="s">
        <v>10</v>
      </c>
      <c r="C187" s="122">
        <f t="shared" si="18"/>
        <v>1</v>
      </c>
      <c r="D187" s="123">
        <v>1</v>
      </c>
      <c r="E187" s="124">
        <v>1</v>
      </c>
      <c r="F187" s="125">
        <f>D187-E187</f>
        <v>0</v>
      </c>
      <c r="G187" s="126">
        <f t="shared" si="19"/>
        <v>1</v>
      </c>
      <c r="H187" s="123">
        <v>1</v>
      </c>
      <c r="I187" s="124">
        <v>1</v>
      </c>
      <c r="J187" s="142">
        <f>H187-I187</f>
        <v>0</v>
      </c>
      <c r="M187" s="43"/>
      <c r="N187" s="43"/>
      <c r="O187" s="44"/>
      <c r="P187" s="43"/>
      <c r="Q187" s="42"/>
    </row>
    <row r="188" spans="1:17" ht="13.15" customHeight="1" x14ac:dyDescent="0.25">
      <c r="A188" s="115"/>
      <c r="B188" s="127" t="s">
        <v>12</v>
      </c>
      <c r="C188" s="122">
        <f t="shared" si="18"/>
        <v>0.55555555555555558</v>
      </c>
      <c r="D188" s="123">
        <v>1</v>
      </c>
      <c r="E188" s="124"/>
      <c r="F188" s="125"/>
      <c r="G188" s="126">
        <f t="shared" si="19"/>
        <v>0.55555555555555558</v>
      </c>
      <c r="H188" s="123">
        <v>1</v>
      </c>
      <c r="I188" s="124"/>
      <c r="J188" s="142"/>
      <c r="M188" s="43"/>
      <c r="N188" s="43"/>
      <c r="O188" s="44"/>
      <c r="P188" s="43"/>
      <c r="Q188" s="42"/>
    </row>
    <row r="189" spans="1:17" ht="13.15" customHeight="1" x14ac:dyDescent="0.25">
      <c r="A189" s="115"/>
      <c r="B189" s="127" t="s">
        <v>13</v>
      </c>
      <c r="C189" s="122">
        <f t="shared" si="18"/>
        <v>0.92105263157894735</v>
      </c>
      <c r="D189" s="123">
        <v>1</v>
      </c>
      <c r="E189" s="124">
        <v>0.9767441860465117</v>
      </c>
      <c r="F189" s="125">
        <f>D189-E189</f>
        <v>2.3255813953488302E-2</v>
      </c>
      <c r="G189" s="126">
        <f t="shared" si="19"/>
        <v>0.92105263157894735</v>
      </c>
      <c r="H189" s="123">
        <v>0.80800000000000005</v>
      </c>
      <c r="I189" s="124">
        <v>0.9767441860465117</v>
      </c>
      <c r="J189" s="142">
        <f>H189-I189</f>
        <v>-0.16874418604651165</v>
      </c>
      <c r="M189" s="43"/>
      <c r="N189" s="43"/>
      <c r="O189" s="44"/>
      <c r="P189" s="43"/>
      <c r="Q189" s="42"/>
    </row>
    <row r="190" spans="1:17" ht="13.15" customHeight="1" x14ac:dyDescent="0.25">
      <c r="A190" s="115"/>
      <c r="B190" s="127" t="s">
        <v>14</v>
      </c>
      <c r="C190" s="122">
        <f t="shared" si="18"/>
        <v>0.95</v>
      </c>
      <c r="D190" s="123">
        <v>1</v>
      </c>
      <c r="E190" s="124">
        <v>1</v>
      </c>
      <c r="F190" s="125">
        <f>D190-E190</f>
        <v>0</v>
      </c>
      <c r="G190" s="126">
        <f t="shared" si="19"/>
        <v>0.95</v>
      </c>
      <c r="H190" s="123">
        <v>1</v>
      </c>
      <c r="I190" s="124">
        <v>0.96923076923076923</v>
      </c>
      <c r="J190" s="142">
        <f>H190-I190</f>
        <v>3.0769230769230771E-2</v>
      </c>
      <c r="M190" s="43"/>
      <c r="N190" s="43"/>
      <c r="O190" s="44"/>
      <c r="P190" s="43"/>
      <c r="Q190" s="42"/>
    </row>
    <row r="191" spans="1:17" ht="13.15" customHeight="1" x14ac:dyDescent="0.25">
      <c r="A191" s="115"/>
      <c r="B191" s="127" t="s">
        <v>64</v>
      </c>
      <c r="C191" s="122">
        <f t="shared" si="18"/>
        <v>0.625</v>
      </c>
      <c r="D191" s="123"/>
      <c r="E191" s="124"/>
      <c r="F191" s="125"/>
      <c r="G191" s="126">
        <f t="shared" si="19"/>
        <v>0.5625</v>
      </c>
      <c r="H191" s="123"/>
      <c r="I191" s="124"/>
      <c r="J191" s="142"/>
      <c r="M191" s="43"/>
      <c r="N191" s="43"/>
      <c r="O191" s="44"/>
      <c r="P191" s="43"/>
      <c r="Q191" s="42"/>
    </row>
    <row r="192" spans="1:17" ht="13.15" customHeight="1" x14ac:dyDescent="0.25">
      <c r="A192" s="115"/>
      <c r="B192" s="127" t="s">
        <v>9</v>
      </c>
      <c r="C192" s="122">
        <f t="shared" si="18"/>
        <v>0.94897959183673475</v>
      </c>
      <c r="D192" s="123">
        <v>0.95399999999999996</v>
      </c>
      <c r="E192" s="124">
        <v>0.967741935483871</v>
      </c>
      <c r="F192" s="125">
        <f>D192-E192</f>
        <v>-1.3741935483871037E-2</v>
      </c>
      <c r="G192" s="126">
        <f t="shared" si="19"/>
        <v>0.93877551020408168</v>
      </c>
      <c r="H192" s="123">
        <v>1</v>
      </c>
      <c r="I192" s="124">
        <v>0.97849462365591389</v>
      </c>
      <c r="J192" s="142">
        <f>H192-I192</f>
        <v>2.1505376344086113E-2</v>
      </c>
      <c r="M192" s="43"/>
      <c r="N192" s="43"/>
      <c r="O192" s="44"/>
      <c r="P192" s="43"/>
      <c r="Q192" s="42"/>
    </row>
    <row r="193" spans="1:17" ht="13.15" customHeight="1" x14ac:dyDescent="0.25">
      <c r="A193" s="115"/>
      <c r="B193" s="127" t="s">
        <v>15</v>
      </c>
      <c r="C193" s="122">
        <f t="shared" si="18"/>
        <v>0.87096774193548387</v>
      </c>
      <c r="D193" s="123">
        <v>1</v>
      </c>
      <c r="E193" s="124">
        <v>1</v>
      </c>
      <c r="F193" s="125">
        <f>D193-E193</f>
        <v>0</v>
      </c>
      <c r="G193" s="126">
        <f t="shared" si="19"/>
        <v>0.83870967741935487</v>
      </c>
      <c r="H193" s="123">
        <v>1</v>
      </c>
      <c r="I193" s="124">
        <v>1</v>
      </c>
      <c r="J193" s="142">
        <f>H193-I193</f>
        <v>0</v>
      </c>
      <c r="M193" s="43"/>
      <c r="N193" s="43"/>
      <c r="O193" s="44"/>
      <c r="P193" s="43"/>
      <c r="Q193" s="42"/>
    </row>
    <row r="194" spans="1:17" ht="13.15" customHeight="1" x14ac:dyDescent="0.25">
      <c r="A194" s="115"/>
      <c r="B194" s="127" t="s">
        <v>17</v>
      </c>
      <c r="C194" s="122">
        <f t="shared" si="18"/>
        <v>0.95744680851063835</v>
      </c>
      <c r="D194" s="123">
        <v>0.96799999999999997</v>
      </c>
      <c r="E194" s="124">
        <v>0.95454545454545459</v>
      </c>
      <c r="F194" s="125">
        <f>D194-E194</f>
        <v>1.3454545454545386E-2</v>
      </c>
      <c r="G194" s="126">
        <f t="shared" si="19"/>
        <v>0.93617021276595747</v>
      </c>
      <c r="H194" s="123">
        <v>0.90300000000000002</v>
      </c>
      <c r="I194" s="124">
        <v>0.81818181818181812</v>
      </c>
      <c r="J194" s="142">
        <f>H194-I194</f>
        <v>8.4818181818181904E-2</v>
      </c>
      <c r="M194" s="43"/>
      <c r="N194" s="43"/>
      <c r="O194" s="44"/>
      <c r="P194" s="43"/>
      <c r="Q194" s="42"/>
    </row>
    <row r="195" spans="1:17" ht="13.15" customHeight="1" x14ac:dyDescent="0.25">
      <c r="A195" s="115"/>
      <c r="B195" s="127" t="s">
        <v>18</v>
      </c>
      <c r="C195" s="122">
        <f t="shared" si="18"/>
        <v>0.9285714285714286</v>
      </c>
      <c r="D195" s="123">
        <v>1</v>
      </c>
      <c r="E195" s="124"/>
      <c r="F195" s="125"/>
      <c r="G195" s="126">
        <f t="shared" si="19"/>
        <v>0.9285714285714286</v>
      </c>
      <c r="H195" s="123">
        <v>0.97299999999999998</v>
      </c>
      <c r="I195" s="124"/>
      <c r="J195" s="142"/>
      <c r="M195" s="43"/>
      <c r="N195" s="43"/>
      <c r="O195" s="44"/>
      <c r="P195" s="43"/>
      <c r="Q195" s="42"/>
    </row>
    <row r="196" spans="1:17" ht="13.15" customHeight="1" x14ac:dyDescent="0.25">
      <c r="A196" s="115"/>
      <c r="B196" s="127" t="s">
        <v>19</v>
      </c>
      <c r="C196" s="122">
        <f t="shared" si="18"/>
        <v>0.86086956521739133</v>
      </c>
      <c r="D196" s="123"/>
      <c r="E196" s="124"/>
      <c r="F196" s="125"/>
      <c r="G196" s="126">
        <f t="shared" si="19"/>
        <v>0.82608695652173914</v>
      </c>
      <c r="H196" s="123"/>
      <c r="I196" s="124"/>
      <c r="J196" s="142"/>
      <c r="M196" s="43"/>
      <c r="N196" s="43"/>
      <c r="O196" s="44"/>
      <c r="P196" s="43"/>
      <c r="Q196" s="42"/>
    </row>
    <row r="197" spans="1:17" ht="13.15" customHeight="1" x14ac:dyDescent="0.25">
      <c r="A197" s="115"/>
      <c r="B197" s="127" t="s">
        <v>65</v>
      </c>
      <c r="C197" s="122">
        <f t="shared" si="18"/>
        <v>0.9285714285714286</v>
      </c>
      <c r="D197" s="123"/>
      <c r="E197" s="124"/>
      <c r="F197" s="125"/>
      <c r="G197" s="126">
        <f t="shared" si="19"/>
        <v>0.7857142857142857</v>
      </c>
      <c r="H197" s="123"/>
      <c r="I197" s="124"/>
      <c r="J197" s="142"/>
      <c r="M197" s="43"/>
      <c r="N197" s="43"/>
      <c r="O197" s="44"/>
      <c r="P197" s="43"/>
      <c r="Q197" s="42"/>
    </row>
    <row r="198" spans="1:17" ht="13.15" customHeight="1" x14ac:dyDescent="0.25">
      <c r="A198" s="115"/>
      <c r="B198" s="127" t="s">
        <v>20</v>
      </c>
      <c r="C198" s="122">
        <f t="shared" si="18"/>
        <v>0.75</v>
      </c>
      <c r="D198" s="123">
        <v>1</v>
      </c>
      <c r="E198" s="124"/>
      <c r="F198" s="125"/>
      <c r="G198" s="126">
        <f t="shared" si="19"/>
        <v>0.75</v>
      </c>
      <c r="H198" s="123">
        <v>0.8</v>
      </c>
      <c r="I198" s="124"/>
      <c r="J198" s="142"/>
      <c r="M198" s="43"/>
      <c r="N198" s="43"/>
      <c r="O198" s="44"/>
      <c r="P198" s="43"/>
      <c r="Q198" s="42"/>
    </row>
    <row r="199" spans="1:17" ht="13.15" customHeight="1" x14ac:dyDescent="0.25">
      <c r="A199" s="115"/>
      <c r="B199" s="127" t="s">
        <v>26</v>
      </c>
      <c r="C199" s="122">
        <f t="shared" si="18"/>
        <v>1</v>
      </c>
      <c r="D199" s="123">
        <v>1</v>
      </c>
      <c r="E199" s="124"/>
      <c r="F199" s="125"/>
      <c r="G199" s="126">
        <f t="shared" si="19"/>
        <v>1</v>
      </c>
      <c r="H199" s="123">
        <v>1</v>
      </c>
      <c r="I199" s="124"/>
      <c r="J199" s="142"/>
      <c r="M199" s="8"/>
      <c r="N199" s="8"/>
      <c r="O199" s="43"/>
      <c r="P199" s="43"/>
      <c r="Q199" s="42"/>
    </row>
    <row r="200" spans="1:17" ht="13.15" customHeight="1" x14ac:dyDescent="0.25">
      <c r="A200" s="115"/>
      <c r="B200" s="127" t="s">
        <v>21</v>
      </c>
      <c r="C200" s="122">
        <f t="shared" si="18"/>
        <v>0.75</v>
      </c>
      <c r="D200" s="123">
        <v>1</v>
      </c>
      <c r="E200" s="124">
        <v>1</v>
      </c>
      <c r="F200" s="125">
        <f>D200-E200</f>
        <v>0</v>
      </c>
      <c r="G200" s="126">
        <f t="shared" si="19"/>
        <v>0.75</v>
      </c>
      <c r="H200" s="123">
        <v>0.96</v>
      </c>
      <c r="I200" s="124">
        <v>1</v>
      </c>
      <c r="J200" s="142">
        <f>H200-I200</f>
        <v>-4.0000000000000036E-2</v>
      </c>
      <c r="M200" s="8"/>
      <c r="N200" s="8"/>
      <c r="O200" s="43"/>
      <c r="P200" s="43"/>
      <c r="Q200" s="42"/>
    </row>
    <row r="201" spans="1:17" ht="13.15" customHeight="1" x14ac:dyDescent="0.25">
      <c r="A201" s="115"/>
      <c r="B201" s="127" t="s">
        <v>22</v>
      </c>
      <c r="C201" s="122">
        <f t="shared" si="18"/>
        <v>0.93333333333333335</v>
      </c>
      <c r="D201" s="123">
        <v>1</v>
      </c>
      <c r="E201" s="124">
        <v>1</v>
      </c>
      <c r="F201" s="125">
        <f>D201-E201</f>
        <v>0</v>
      </c>
      <c r="G201" s="126">
        <f t="shared" si="19"/>
        <v>0.8666666666666667</v>
      </c>
      <c r="H201" s="123">
        <v>1</v>
      </c>
      <c r="I201" s="124">
        <v>1</v>
      </c>
      <c r="J201" s="142">
        <f>H201-I201</f>
        <v>0</v>
      </c>
      <c r="M201" s="8"/>
      <c r="N201" s="8"/>
      <c r="O201" s="43"/>
      <c r="P201" s="43"/>
      <c r="Q201" s="42"/>
    </row>
    <row r="202" spans="1:17" ht="13.15" customHeight="1" x14ac:dyDescent="0.25">
      <c r="A202" s="115"/>
      <c r="B202" s="127" t="s">
        <v>23</v>
      </c>
      <c r="C202" s="122">
        <f t="shared" si="18"/>
        <v>0.90243902439024393</v>
      </c>
      <c r="D202" s="123">
        <v>0.93200000000000005</v>
      </c>
      <c r="E202" s="124"/>
      <c r="F202" s="125"/>
      <c r="G202" s="126">
        <f t="shared" si="19"/>
        <v>0.80487804878048785</v>
      </c>
      <c r="H202" s="123">
        <v>0.90900000000000003</v>
      </c>
      <c r="I202" s="124"/>
      <c r="J202" s="142"/>
      <c r="O202"/>
      <c r="P202"/>
      <c r="Q202" s="42"/>
    </row>
    <row r="203" spans="1:17" ht="13.15" customHeight="1" x14ac:dyDescent="0.25">
      <c r="A203" s="115"/>
      <c r="B203" s="127" t="s">
        <v>66</v>
      </c>
      <c r="C203" s="122">
        <f t="shared" si="18"/>
        <v>1</v>
      </c>
      <c r="D203" s="123"/>
      <c r="E203" s="124"/>
      <c r="F203" s="125"/>
      <c r="G203" s="126">
        <f t="shared" si="19"/>
        <v>0.88461538461538458</v>
      </c>
      <c r="H203" s="123"/>
      <c r="I203" s="124"/>
      <c r="J203" s="142"/>
      <c r="O203"/>
      <c r="P203"/>
      <c r="Q203" s="42"/>
    </row>
    <row r="204" spans="1:17" ht="13.15" customHeight="1" x14ac:dyDescent="0.25">
      <c r="A204" s="115"/>
      <c r="B204" s="127" t="s">
        <v>67</v>
      </c>
      <c r="C204" s="122">
        <f t="shared" si="18"/>
        <v>0.80769230769230771</v>
      </c>
      <c r="D204" s="123"/>
      <c r="E204" s="124"/>
      <c r="F204" s="125"/>
      <c r="G204" s="126">
        <f t="shared" si="19"/>
        <v>0.80769230769230771</v>
      </c>
      <c r="H204" s="123"/>
      <c r="I204" s="124"/>
      <c r="J204" s="142"/>
      <c r="O204"/>
      <c r="P204"/>
      <c r="Q204" s="42"/>
    </row>
    <row r="205" spans="1:17" ht="13.15" customHeight="1" x14ac:dyDescent="0.25">
      <c r="A205" s="115"/>
      <c r="B205" s="127" t="s">
        <v>61</v>
      </c>
      <c r="C205" s="122">
        <f t="shared" si="18"/>
        <v>0.8392857142857143</v>
      </c>
      <c r="D205" s="123">
        <v>1</v>
      </c>
      <c r="E205" s="124">
        <v>0.94915254237288138</v>
      </c>
      <c r="F205" s="125">
        <f>D205-E205</f>
        <v>5.084745762711862E-2</v>
      </c>
      <c r="G205" s="126">
        <f t="shared" si="19"/>
        <v>0.7857142857142857</v>
      </c>
      <c r="H205" s="123">
        <v>0.98099999999999998</v>
      </c>
      <c r="I205" s="124">
        <v>0.93220338983050854</v>
      </c>
      <c r="J205" s="142">
        <f>H205-I205</f>
        <v>4.8796610169491439E-2</v>
      </c>
      <c r="O205"/>
      <c r="P205"/>
      <c r="Q205" s="42"/>
    </row>
    <row r="206" spans="1:17" ht="13.15" customHeight="1" x14ac:dyDescent="0.25">
      <c r="A206" s="115"/>
      <c r="B206" s="127" t="s">
        <v>25</v>
      </c>
      <c r="C206" s="122">
        <f t="shared" si="18"/>
        <v>0.82608695652173914</v>
      </c>
      <c r="D206" s="123">
        <v>0.95199999999999996</v>
      </c>
      <c r="E206" s="124">
        <v>0.9</v>
      </c>
      <c r="F206" s="125">
        <f>D206-E206</f>
        <v>5.1999999999999935E-2</v>
      </c>
      <c r="G206" s="126">
        <f t="shared" si="19"/>
        <v>0.69565217391304346</v>
      </c>
      <c r="H206" s="123">
        <v>0.95199999999999996</v>
      </c>
      <c r="I206" s="124">
        <v>0.95</v>
      </c>
      <c r="J206" s="142">
        <f>H206-I206</f>
        <v>2.0000000000000018E-3</v>
      </c>
      <c r="O206"/>
      <c r="P206"/>
      <c r="Q206" s="42"/>
    </row>
    <row r="207" spans="1:17" ht="13.15" customHeight="1" x14ac:dyDescent="0.25">
      <c r="A207" s="115"/>
      <c r="B207" s="127" t="s">
        <v>11</v>
      </c>
      <c r="C207" s="122">
        <f t="shared" si="18"/>
        <v>0.98333333333333328</v>
      </c>
      <c r="D207" s="123"/>
      <c r="E207" s="124">
        <v>0.98412698412698418</v>
      </c>
      <c r="F207" s="125"/>
      <c r="G207" s="126">
        <f t="shared" si="19"/>
        <v>0.98333333333333328</v>
      </c>
      <c r="H207" s="123"/>
      <c r="I207" s="124">
        <v>1</v>
      </c>
      <c r="J207" s="142"/>
      <c r="O207"/>
      <c r="P207"/>
      <c r="Q207" s="42"/>
    </row>
    <row r="208" spans="1:17" ht="13.15" customHeight="1" x14ac:dyDescent="0.25">
      <c r="A208" s="115"/>
      <c r="B208" s="127" t="s">
        <v>33</v>
      </c>
      <c r="C208" s="122">
        <f t="shared" si="18"/>
        <v>0.93333333333333335</v>
      </c>
      <c r="D208" s="123"/>
      <c r="E208" s="124">
        <v>0.88888888888888884</v>
      </c>
      <c r="F208" s="125"/>
      <c r="G208" s="126">
        <f t="shared" si="19"/>
        <v>0.8666666666666667</v>
      </c>
      <c r="H208" s="123"/>
      <c r="I208" s="124">
        <v>0.94444444444444442</v>
      </c>
      <c r="J208" s="142"/>
      <c r="O208"/>
      <c r="P208"/>
      <c r="Q208" s="42"/>
    </row>
    <row r="209" spans="1:17" ht="13.15" customHeight="1" x14ac:dyDescent="0.25">
      <c r="A209" s="115"/>
      <c r="B209" s="127" t="s">
        <v>7</v>
      </c>
      <c r="C209" s="122">
        <f t="shared" si="18"/>
        <v>1</v>
      </c>
      <c r="D209" s="123">
        <v>0.91300000000000003</v>
      </c>
      <c r="E209" s="124">
        <v>0.90322580645161299</v>
      </c>
      <c r="F209" s="125">
        <f>D209-E209</f>
        <v>9.7741935483870446E-3</v>
      </c>
      <c r="G209" s="126">
        <f t="shared" si="19"/>
        <v>0.88888888888888884</v>
      </c>
      <c r="H209" s="123">
        <v>1</v>
      </c>
      <c r="I209" s="124">
        <v>1</v>
      </c>
      <c r="J209" s="142">
        <f>H209-I209</f>
        <v>0</v>
      </c>
      <c r="O209"/>
      <c r="P209"/>
      <c r="Q209" s="42"/>
    </row>
    <row r="210" spans="1:17" ht="13.15" customHeight="1" x14ac:dyDescent="0.25">
      <c r="A210" s="115"/>
      <c r="B210" s="127" t="s">
        <v>75</v>
      </c>
      <c r="C210" s="122">
        <f t="shared" si="18"/>
        <v>1</v>
      </c>
      <c r="D210" s="123">
        <v>1</v>
      </c>
      <c r="E210" s="124">
        <v>0.97260273972602751</v>
      </c>
      <c r="F210" s="125">
        <f>D210-E210</f>
        <v>2.739726027397249E-2</v>
      </c>
      <c r="G210" s="126">
        <f t="shared" si="19"/>
        <v>0.9285714285714286</v>
      </c>
      <c r="H210" s="123">
        <v>1</v>
      </c>
      <c r="I210" s="124">
        <v>0.97260273972602751</v>
      </c>
      <c r="J210" s="142">
        <f>H210-I210</f>
        <v>2.739726027397249E-2</v>
      </c>
      <c r="M210" s="43"/>
      <c r="N210" s="43"/>
      <c r="O210" s="44"/>
      <c r="P210" s="43"/>
      <c r="Q210" s="42"/>
    </row>
    <row r="211" spans="1:17" ht="13.15" customHeight="1" x14ac:dyDescent="0.25">
      <c r="A211" s="115"/>
      <c r="B211" s="128"/>
      <c r="C211" s="129"/>
      <c r="D211" s="123"/>
      <c r="E211" s="124"/>
      <c r="F211" s="125"/>
      <c r="G211" s="130"/>
      <c r="H211" s="123"/>
      <c r="I211" s="124"/>
      <c r="J211" s="142"/>
      <c r="M211" s="43"/>
      <c r="N211" s="43"/>
      <c r="O211" s="44"/>
      <c r="P211" s="43"/>
      <c r="Q211" s="42"/>
    </row>
    <row r="212" spans="1:17" ht="13.15" customHeight="1" x14ac:dyDescent="0.25">
      <c r="A212" s="131"/>
      <c r="B212" s="132" t="s">
        <v>3</v>
      </c>
      <c r="C212" s="133">
        <f t="shared" si="18"/>
        <v>0.90796277145811788</v>
      </c>
      <c r="D212" s="134">
        <v>0.97399999999999998</v>
      </c>
      <c r="E212" s="135">
        <v>0.96726190476190477</v>
      </c>
      <c r="F212" s="136">
        <f>D212-E212</f>
        <v>6.7380952380952097E-3</v>
      </c>
      <c r="G212" s="137">
        <f t="shared" si="19"/>
        <v>0.86970010341261639</v>
      </c>
      <c r="H212" s="134">
        <v>0.95299999999999996</v>
      </c>
      <c r="I212" s="135">
        <v>0.95833333333333326</v>
      </c>
      <c r="J212" s="143">
        <f>H212-I212</f>
        <v>-5.3333333333333011E-3</v>
      </c>
      <c r="O212"/>
      <c r="P212"/>
      <c r="Q212" s="42"/>
    </row>
    <row r="214" spans="1:17" ht="15.75" x14ac:dyDescent="0.25">
      <c r="A214" s="3"/>
    </row>
    <row r="236" ht="13.5" customHeight="1" x14ac:dyDescent="0.2"/>
    <row r="247" spans="1:14" ht="15.75" x14ac:dyDescent="0.25">
      <c r="A247" s="3" t="s">
        <v>35</v>
      </c>
    </row>
    <row r="248" spans="1:14" ht="15.75" x14ac:dyDescent="0.25">
      <c r="A248" s="3"/>
    </row>
    <row r="249" spans="1:14" ht="15.75" x14ac:dyDescent="0.25">
      <c r="A249" s="3"/>
    </row>
    <row r="250" spans="1:14" x14ac:dyDescent="0.2">
      <c r="A250" s="50" t="s">
        <v>73</v>
      </c>
    </row>
    <row r="251" spans="1:14" x14ac:dyDescent="0.2">
      <c r="A251" s="58" t="s">
        <v>0</v>
      </c>
      <c r="B251" s="59" t="s">
        <v>0</v>
      </c>
      <c r="C251" s="174" t="s">
        <v>45</v>
      </c>
      <c r="D251" s="174"/>
      <c r="E251" s="174"/>
      <c r="F251" s="174"/>
      <c r="G251" s="174"/>
      <c r="H251" s="174"/>
      <c r="I251" s="174"/>
      <c r="J251" s="174"/>
      <c r="K251" s="174"/>
      <c r="L251" s="9"/>
    </row>
    <row r="252" spans="1:14" x14ac:dyDescent="0.2">
      <c r="A252" s="60"/>
      <c r="B252" s="61"/>
      <c r="C252" s="171" t="s">
        <v>1</v>
      </c>
      <c r="D252" s="172"/>
      <c r="E252" s="173"/>
      <c r="F252" s="171" t="s">
        <v>2</v>
      </c>
      <c r="G252" s="172"/>
      <c r="H252" s="173"/>
      <c r="I252" s="171" t="s">
        <v>3</v>
      </c>
      <c r="J252" s="172"/>
      <c r="K252" s="173"/>
      <c r="L252" s="10"/>
    </row>
    <row r="253" spans="1:14" ht="13.5" x14ac:dyDescent="0.25">
      <c r="A253" s="60"/>
      <c r="B253" s="61"/>
      <c r="C253" s="62" t="s">
        <v>4</v>
      </c>
      <c r="D253" s="72" t="s">
        <v>34</v>
      </c>
      <c r="E253" s="72" t="s">
        <v>44</v>
      </c>
      <c r="F253" s="72" t="s">
        <v>4</v>
      </c>
      <c r="G253" s="72" t="s">
        <v>34</v>
      </c>
      <c r="H253" s="72" t="s">
        <v>44</v>
      </c>
      <c r="I253" s="72" t="s">
        <v>4</v>
      </c>
      <c r="J253" s="72" t="s">
        <v>34</v>
      </c>
      <c r="K253" s="72" t="s">
        <v>44</v>
      </c>
      <c r="L253" s="11"/>
    </row>
    <row r="254" spans="1:14" ht="13.5" x14ac:dyDescent="0.25">
      <c r="A254" s="63" t="s">
        <v>32</v>
      </c>
      <c r="B254" s="64" t="s">
        <v>5</v>
      </c>
      <c r="C254" s="65">
        <v>9</v>
      </c>
      <c r="D254" s="73">
        <f t="shared" ref="D254:D283" si="20">IF($I254=0,0,C254/$I254)</f>
        <v>0.25</v>
      </c>
      <c r="E254" s="74">
        <f>IF(C$38=0,0,C254/C$38)</f>
        <v>1.0250569476082005E-2</v>
      </c>
      <c r="F254" s="65">
        <v>1</v>
      </c>
      <c r="G254" s="73">
        <f t="shared" ref="G254:G283" si="21">IF($I254=0,0,F254/$I254)</f>
        <v>2.7777777777777776E-2</v>
      </c>
      <c r="H254" s="75">
        <f t="shared" ref="H254:H283" si="22">IF(F$38=0,0,F254/F$38)</f>
        <v>1.1890606420927466E-3</v>
      </c>
      <c r="I254" s="76">
        <v>36</v>
      </c>
      <c r="J254" s="73">
        <f t="shared" ref="J254:J283" si="23">IF($I254=0,0,I254/$I254)</f>
        <v>1</v>
      </c>
      <c r="K254" s="75">
        <f t="shared" ref="K254:K283" si="24">IF(I$38=0,0,I254/I$38)</f>
        <v>3.7228541882109618E-2</v>
      </c>
      <c r="L254" s="11"/>
      <c r="N254" s="2"/>
    </row>
    <row r="255" spans="1:14" ht="13.5" x14ac:dyDescent="0.25">
      <c r="A255" s="63"/>
      <c r="B255" s="64" t="s">
        <v>6</v>
      </c>
      <c r="C255" s="66">
        <v>8</v>
      </c>
      <c r="D255" s="77">
        <f t="shared" si="20"/>
        <v>0.22857142857142856</v>
      </c>
      <c r="E255" s="78">
        <f t="shared" ref="E255:E283" si="25">IF(C$38=0,0,C255/C$38)</f>
        <v>9.1116173120728925E-3</v>
      </c>
      <c r="F255" s="66">
        <v>0</v>
      </c>
      <c r="G255" s="77">
        <f t="shared" si="21"/>
        <v>0</v>
      </c>
      <c r="H255" s="79">
        <f t="shared" si="22"/>
        <v>0</v>
      </c>
      <c r="I255" s="68">
        <v>35</v>
      </c>
      <c r="J255" s="77">
        <f t="shared" si="23"/>
        <v>1</v>
      </c>
      <c r="K255" s="79">
        <f t="shared" si="24"/>
        <v>3.6194415718717683E-2</v>
      </c>
      <c r="L255" s="11"/>
      <c r="N255" s="2"/>
    </row>
    <row r="256" spans="1:14" ht="13.5" x14ac:dyDescent="0.25">
      <c r="A256" s="63"/>
      <c r="B256" s="64" t="s">
        <v>62</v>
      </c>
      <c r="C256" s="66">
        <v>1</v>
      </c>
      <c r="D256" s="77">
        <f t="shared" si="20"/>
        <v>0.16666666666666666</v>
      </c>
      <c r="E256" s="78">
        <f t="shared" si="25"/>
        <v>1.1389521640091116E-3</v>
      </c>
      <c r="F256" s="66">
        <v>0</v>
      </c>
      <c r="G256" s="77">
        <f t="shared" si="21"/>
        <v>0</v>
      </c>
      <c r="H256" s="79">
        <f t="shared" si="22"/>
        <v>0</v>
      </c>
      <c r="I256" s="68">
        <v>6</v>
      </c>
      <c r="J256" s="77">
        <f t="shared" si="23"/>
        <v>1</v>
      </c>
      <c r="K256" s="79">
        <f t="shared" si="24"/>
        <v>6.2047569803516025E-3</v>
      </c>
      <c r="L256" s="11"/>
      <c r="N256" s="2"/>
    </row>
    <row r="257" spans="1:14" ht="13.5" x14ac:dyDescent="0.25">
      <c r="A257" s="63"/>
      <c r="B257" s="64" t="s">
        <v>63</v>
      </c>
      <c r="C257" s="66">
        <v>7</v>
      </c>
      <c r="D257" s="77">
        <f t="shared" si="20"/>
        <v>0.12962962962962962</v>
      </c>
      <c r="E257" s="78">
        <f t="shared" si="25"/>
        <v>7.972665148063782E-3</v>
      </c>
      <c r="F257" s="66">
        <v>1</v>
      </c>
      <c r="G257" s="77">
        <f t="shared" si="21"/>
        <v>1.8518518518518517E-2</v>
      </c>
      <c r="H257" s="79">
        <f t="shared" si="22"/>
        <v>1.1890606420927466E-3</v>
      </c>
      <c r="I257" s="68">
        <v>54</v>
      </c>
      <c r="J257" s="77">
        <f t="shared" si="23"/>
        <v>1</v>
      </c>
      <c r="K257" s="79">
        <f t="shared" si="24"/>
        <v>5.5842812823164424E-2</v>
      </c>
      <c r="L257" s="11"/>
      <c r="N257" s="2"/>
    </row>
    <row r="258" spans="1:14" ht="13.5" x14ac:dyDescent="0.25">
      <c r="A258" s="63"/>
      <c r="B258" s="64" t="s">
        <v>16</v>
      </c>
      <c r="C258" s="66">
        <v>4</v>
      </c>
      <c r="D258" s="77">
        <f t="shared" si="20"/>
        <v>0.10256410256410256</v>
      </c>
      <c r="E258" s="78">
        <f t="shared" si="25"/>
        <v>4.5558086560364463E-3</v>
      </c>
      <c r="F258" s="66">
        <v>1</v>
      </c>
      <c r="G258" s="77">
        <f t="shared" si="21"/>
        <v>2.564102564102564E-2</v>
      </c>
      <c r="H258" s="79">
        <f t="shared" si="22"/>
        <v>1.1890606420927466E-3</v>
      </c>
      <c r="I258" s="68">
        <v>39</v>
      </c>
      <c r="J258" s="77">
        <f t="shared" si="23"/>
        <v>1</v>
      </c>
      <c r="K258" s="79">
        <f t="shared" si="24"/>
        <v>4.0330920372285417E-2</v>
      </c>
      <c r="L258" s="11"/>
      <c r="N258" s="2"/>
    </row>
    <row r="259" spans="1:14" ht="13.5" x14ac:dyDescent="0.25">
      <c r="A259" s="63"/>
      <c r="B259" s="64" t="s">
        <v>8</v>
      </c>
      <c r="C259" s="66">
        <v>9</v>
      </c>
      <c r="D259" s="77">
        <f t="shared" si="20"/>
        <v>0.21951219512195122</v>
      </c>
      <c r="E259" s="78">
        <f t="shared" si="25"/>
        <v>1.0250569476082005E-2</v>
      </c>
      <c r="F259" s="66">
        <v>1</v>
      </c>
      <c r="G259" s="77">
        <f t="shared" si="21"/>
        <v>2.4390243902439025E-2</v>
      </c>
      <c r="H259" s="79">
        <f t="shared" si="22"/>
        <v>1.1890606420927466E-3</v>
      </c>
      <c r="I259" s="68">
        <v>41</v>
      </c>
      <c r="J259" s="77">
        <f t="shared" si="23"/>
        <v>1</v>
      </c>
      <c r="K259" s="79">
        <f t="shared" si="24"/>
        <v>4.2399172699069287E-2</v>
      </c>
      <c r="L259" s="11"/>
      <c r="N259" s="2"/>
    </row>
    <row r="260" spans="1:14" ht="13.5" x14ac:dyDescent="0.25">
      <c r="A260" s="63"/>
      <c r="B260" s="64" t="s">
        <v>10</v>
      </c>
      <c r="C260" s="66">
        <v>4</v>
      </c>
      <c r="D260" s="77">
        <f t="shared" si="20"/>
        <v>0.66666666666666663</v>
      </c>
      <c r="E260" s="78">
        <f t="shared" si="25"/>
        <v>4.5558086560364463E-3</v>
      </c>
      <c r="F260" s="66">
        <v>2</v>
      </c>
      <c r="G260" s="77">
        <f t="shared" si="21"/>
        <v>0.33333333333333331</v>
      </c>
      <c r="H260" s="79">
        <f t="shared" si="22"/>
        <v>2.3781212841854932E-3</v>
      </c>
      <c r="I260" s="68">
        <v>6</v>
      </c>
      <c r="J260" s="77">
        <f t="shared" si="23"/>
        <v>1</v>
      </c>
      <c r="K260" s="79">
        <f t="shared" si="24"/>
        <v>6.2047569803516025E-3</v>
      </c>
      <c r="L260" s="11"/>
      <c r="N260" s="2"/>
    </row>
    <row r="261" spans="1:14" ht="13.5" x14ac:dyDescent="0.25">
      <c r="A261" s="63"/>
      <c r="B261" s="64" t="s">
        <v>12</v>
      </c>
      <c r="C261" s="66">
        <v>0</v>
      </c>
      <c r="D261" s="77">
        <f t="shared" si="20"/>
        <v>0</v>
      </c>
      <c r="E261" s="78">
        <f t="shared" si="25"/>
        <v>0</v>
      </c>
      <c r="F261" s="66">
        <v>0</v>
      </c>
      <c r="G261" s="77">
        <f t="shared" si="21"/>
        <v>0</v>
      </c>
      <c r="H261" s="79">
        <f t="shared" si="22"/>
        <v>0</v>
      </c>
      <c r="I261" s="68">
        <v>18</v>
      </c>
      <c r="J261" s="77">
        <f t="shared" si="23"/>
        <v>1</v>
      </c>
      <c r="K261" s="79">
        <f t="shared" si="24"/>
        <v>1.8614270941054809E-2</v>
      </c>
      <c r="L261" s="11"/>
      <c r="N261" s="2"/>
    </row>
    <row r="262" spans="1:14" ht="13.5" x14ac:dyDescent="0.25">
      <c r="A262" s="63"/>
      <c r="B262" s="64" t="s">
        <v>13</v>
      </c>
      <c r="C262" s="66">
        <v>14</v>
      </c>
      <c r="D262" s="77">
        <f t="shared" si="20"/>
        <v>0.36842105263157893</v>
      </c>
      <c r="E262" s="78">
        <f t="shared" si="25"/>
        <v>1.5945330296127564E-2</v>
      </c>
      <c r="F262" s="66">
        <v>1</v>
      </c>
      <c r="G262" s="77">
        <f t="shared" si="21"/>
        <v>2.6315789473684209E-2</v>
      </c>
      <c r="H262" s="79">
        <f t="shared" si="22"/>
        <v>1.1890606420927466E-3</v>
      </c>
      <c r="I262" s="68">
        <v>38</v>
      </c>
      <c r="J262" s="77">
        <f t="shared" si="23"/>
        <v>1</v>
      </c>
      <c r="K262" s="79">
        <f t="shared" si="24"/>
        <v>3.9296794208893482E-2</v>
      </c>
      <c r="L262" s="11"/>
      <c r="N262" s="2"/>
    </row>
    <row r="263" spans="1:14" ht="13.5" x14ac:dyDescent="0.25">
      <c r="A263" s="63"/>
      <c r="B263" s="64" t="s">
        <v>14</v>
      </c>
      <c r="C263" s="66">
        <v>1</v>
      </c>
      <c r="D263" s="77">
        <f t="shared" si="20"/>
        <v>0.05</v>
      </c>
      <c r="E263" s="78">
        <f t="shared" si="25"/>
        <v>1.1389521640091116E-3</v>
      </c>
      <c r="F263" s="66">
        <v>1</v>
      </c>
      <c r="G263" s="77">
        <f t="shared" si="21"/>
        <v>0.05</v>
      </c>
      <c r="H263" s="79">
        <f t="shared" si="22"/>
        <v>1.1890606420927466E-3</v>
      </c>
      <c r="I263" s="68">
        <v>20</v>
      </c>
      <c r="J263" s="77">
        <f t="shared" si="23"/>
        <v>1</v>
      </c>
      <c r="K263" s="79">
        <f t="shared" si="24"/>
        <v>2.0682523267838676E-2</v>
      </c>
      <c r="L263" s="11"/>
      <c r="N263" s="2"/>
    </row>
    <row r="264" spans="1:14" ht="13.5" x14ac:dyDescent="0.25">
      <c r="A264" s="63"/>
      <c r="B264" s="64" t="s">
        <v>64</v>
      </c>
      <c r="C264" s="66">
        <v>1</v>
      </c>
      <c r="D264" s="77">
        <f t="shared" si="20"/>
        <v>6.25E-2</v>
      </c>
      <c r="E264" s="78">
        <f t="shared" si="25"/>
        <v>1.1389521640091116E-3</v>
      </c>
      <c r="F264" s="66">
        <v>0</v>
      </c>
      <c r="G264" s="77">
        <f t="shared" si="21"/>
        <v>0</v>
      </c>
      <c r="H264" s="79">
        <f t="shared" si="22"/>
        <v>0</v>
      </c>
      <c r="I264" s="68">
        <v>16</v>
      </c>
      <c r="J264" s="77">
        <f t="shared" si="23"/>
        <v>1</v>
      </c>
      <c r="K264" s="79">
        <f t="shared" si="24"/>
        <v>1.6546018614270942E-2</v>
      </c>
      <c r="L264" s="11"/>
      <c r="N264" s="2"/>
    </row>
    <row r="265" spans="1:14" ht="13.5" x14ac:dyDescent="0.25">
      <c r="A265" s="63"/>
      <c r="B265" s="64" t="s">
        <v>9</v>
      </c>
      <c r="C265" s="66">
        <v>26</v>
      </c>
      <c r="D265" s="77">
        <f t="shared" si="20"/>
        <v>0.26530612244897961</v>
      </c>
      <c r="E265" s="78">
        <f t="shared" si="25"/>
        <v>2.9612756264236904E-2</v>
      </c>
      <c r="F265" s="66">
        <v>1</v>
      </c>
      <c r="G265" s="77">
        <f t="shared" si="21"/>
        <v>1.020408163265306E-2</v>
      </c>
      <c r="H265" s="79">
        <f t="shared" si="22"/>
        <v>1.1890606420927466E-3</v>
      </c>
      <c r="I265" s="68">
        <v>98</v>
      </c>
      <c r="J265" s="77">
        <f t="shared" si="23"/>
        <v>1</v>
      </c>
      <c r="K265" s="79">
        <f t="shared" si="24"/>
        <v>0.10134436401240951</v>
      </c>
      <c r="L265" s="11"/>
      <c r="N265" s="2"/>
    </row>
    <row r="266" spans="1:14" ht="13.5" x14ac:dyDescent="0.25">
      <c r="A266" s="63"/>
      <c r="B266" s="64" t="s">
        <v>15</v>
      </c>
      <c r="C266" s="66">
        <v>7</v>
      </c>
      <c r="D266" s="77">
        <f t="shared" si="20"/>
        <v>0.22580645161290322</v>
      </c>
      <c r="E266" s="78">
        <f t="shared" si="25"/>
        <v>7.972665148063782E-3</v>
      </c>
      <c r="F266" s="66">
        <v>1</v>
      </c>
      <c r="G266" s="77">
        <f t="shared" si="21"/>
        <v>3.2258064516129031E-2</v>
      </c>
      <c r="H266" s="79">
        <f t="shared" si="22"/>
        <v>1.1890606420927466E-3</v>
      </c>
      <c r="I266" s="68">
        <v>31</v>
      </c>
      <c r="J266" s="77">
        <f t="shared" si="23"/>
        <v>1</v>
      </c>
      <c r="K266" s="79">
        <f t="shared" si="24"/>
        <v>3.2057911065149949E-2</v>
      </c>
      <c r="L266" s="11"/>
      <c r="N266" s="2"/>
    </row>
    <row r="267" spans="1:14" ht="13.5" x14ac:dyDescent="0.25">
      <c r="A267" s="63"/>
      <c r="B267" s="64" t="s">
        <v>17</v>
      </c>
      <c r="C267" s="66">
        <v>17</v>
      </c>
      <c r="D267" s="77">
        <f t="shared" si="20"/>
        <v>0.36170212765957449</v>
      </c>
      <c r="E267" s="78">
        <f t="shared" si="25"/>
        <v>1.9362186788154899E-2</v>
      </c>
      <c r="F267" s="66">
        <v>1</v>
      </c>
      <c r="G267" s="77">
        <f t="shared" si="21"/>
        <v>2.1276595744680851E-2</v>
      </c>
      <c r="H267" s="79">
        <f t="shared" si="22"/>
        <v>1.1890606420927466E-3</v>
      </c>
      <c r="I267" s="68">
        <v>47</v>
      </c>
      <c r="J267" s="77">
        <f t="shared" si="23"/>
        <v>1</v>
      </c>
      <c r="K267" s="79">
        <f t="shared" si="24"/>
        <v>4.8603929679420892E-2</v>
      </c>
      <c r="L267" s="11"/>
      <c r="N267" s="2"/>
    </row>
    <row r="268" spans="1:14" ht="13.5" x14ac:dyDescent="0.25">
      <c r="A268" s="63"/>
      <c r="B268" s="64" t="s">
        <v>18</v>
      </c>
      <c r="C268" s="66">
        <v>24</v>
      </c>
      <c r="D268" s="77">
        <f t="shared" si="20"/>
        <v>0.8571428571428571</v>
      </c>
      <c r="E268" s="78">
        <f t="shared" si="25"/>
        <v>2.7334851936218679E-2</v>
      </c>
      <c r="F268" s="66">
        <v>12</v>
      </c>
      <c r="G268" s="77">
        <f t="shared" si="21"/>
        <v>0.42857142857142855</v>
      </c>
      <c r="H268" s="79">
        <f t="shared" si="22"/>
        <v>1.4268727705112961E-2</v>
      </c>
      <c r="I268" s="68">
        <v>28</v>
      </c>
      <c r="J268" s="77">
        <f t="shared" si="23"/>
        <v>1</v>
      </c>
      <c r="K268" s="79">
        <f t="shared" si="24"/>
        <v>2.8955532574974147E-2</v>
      </c>
      <c r="L268" s="11"/>
      <c r="N268" s="2"/>
    </row>
    <row r="269" spans="1:14" ht="13.5" x14ac:dyDescent="0.25">
      <c r="A269" s="63"/>
      <c r="B269" s="64" t="s">
        <v>19</v>
      </c>
      <c r="C269" s="66">
        <v>16</v>
      </c>
      <c r="D269" s="77">
        <f t="shared" si="20"/>
        <v>0.1391304347826087</v>
      </c>
      <c r="E269" s="78">
        <f t="shared" si="25"/>
        <v>1.8223234624145785E-2</v>
      </c>
      <c r="F269" s="66">
        <v>4</v>
      </c>
      <c r="G269" s="77">
        <f t="shared" si="21"/>
        <v>3.4782608695652174E-2</v>
      </c>
      <c r="H269" s="79">
        <f t="shared" si="22"/>
        <v>4.7562425683709865E-3</v>
      </c>
      <c r="I269" s="68">
        <v>115</v>
      </c>
      <c r="J269" s="77">
        <f t="shared" si="23"/>
        <v>1</v>
      </c>
      <c r="K269" s="79">
        <f t="shared" si="24"/>
        <v>0.11892450879007239</v>
      </c>
      <c r="L269" s="11"/>
      <c r="N269" s="2"/>
    </row>
    <row r="270" spans="1:14" ht="13.5" x14ac:dyDescent="0.25">
      <c r="A270" s="63"/>
      <c r="B270" s="64" t="s">
        <v>65</v>
      </c>
      <c r="C270" s="66">
        <v>1</v>
      </c>
      <c r="D270" s="77">
        <f t="shared" si="20"/>
        <v>3.5714285714285712E-2</v>
      </c>
      <c r="E270" s="78">
        <f t="shared" si="25"/>
        <v>1.1389521640091116E-3</v>
      </c>
      <c r="F270" s="66">
        <v>0</v>
      </c>
      <c r="G270" s="77">
        <f t="shared" si="21"/>
        <v>0</v>
      </c>
      <c r="H270" s="79">
        <f t="shared" si="22"/>
        <v>0</v>
      </c>
      <c r="I270" s="68">
        <v>28</v>
      </c>
      <c r="J270" s="77">
        <f t="shared" si="23"/>
        <v>1</v>
      </c>
      <c r="K270" s="79">
        <f t="shared" si="24"/>
        <v>2.8955532574974147E-2</v>
      </c>
      <c r="L270" s="11"/>
      <c r="N270" s="2"/>
    </row>
    <row r="271" spans="1:14" ht="13.5" x14ac:dyDescent="0.25">
      <c r="A271" s="63"/>
      <c r="B271" s="64" t="s">
        <v>20</v>
      </c>
      <c r="C271" s="66">
        <v>2</v>
      </c>
      <c r="D271" s="77">
        <f t="shared" si="20"/>
        <v>0.5</v>
      </c>
      <c r="E271" s="78">
        <f t="shared" si="25"/>
        <v>2.2779043280182231E-3</v>
      </c>
      <c r="F271" s="66">
        <v>0</v>
      </c>
      <c r="G271" s="77">
        <f t="shared" si="21"/>
        <v>0</v>
      </c>
      <c r="H271" s="79">
        <f t="shared" si="22"/>
        <v>0</v>
      </c>
      <c r="I271" s="68">
        <v>4</v>
      </c>
      <c r="J271" s="77">
        <f t="shared" si="23"/>
        <v>1</v>
      </c>
      <c r="K271" s="79">
        <f t="shared" si="24"/>
        <v>4.1365046535677356E-3</v>
      </c>
      <c r="L271" s="11"/>
      <c r="N271" s="2"/>
    </row>
    <row r="272" spans="1:14" ht="13.5" x14ac:dyDescent="0.25">
      <c r="A272" s="63"/>
      <c r="B272" s="64" t="s">
        <v>74</v>
      </c>
      <c r="C272" s="66">
        <v>0</v>
      </c>
      <c r="D272" s="77">
        <f t="shared" si="20"/>
        <v>0</v>
      </c>
      <c r="E272" s="78">
        <f t="shared" si="25"/>
        <v>0</v>
      </c>
      <c r="F272" s="66">
        <v>0</v>
      </c>
      <c r="G272" s="77">
        <f t="shared" si="21"/>
        <v>0</v>
      </c>
      <c r="H272" s="79">
        <f t="shared" si="22"/>
        <v>0</v>
      </c>
      <c r="I272" s="68">
        <v>5</v>
      </c>
      <c r="J272" s="77">
        <f t="shared" si="23"/>
        <v>1</v>
      </c>
      <c r="K272" s="79">
        <f t="shared" si="24"/>
        <v>5.170630816959669E-3</v>
      </c>
      <c r="L272" s="11"/>
      <c r="N272" s="2"/>
    </row>
    <row r="273" spans="1:14" ht="13.5" x14ac:dyDescent="0.25">
      <c r="A273" s="63"/>
      <c r="B273" s="64" t="s">
        <v>21</v>
      </c>
      <c r="C273" s="66">
        <v>6</v>
      </c>
      <c r="D273" s="77">
        <f t="shared" si="20"/>
        <v>0.75</v>
      </c>
      <c r="E273" s="78">
        <f t="shared" si="25"/>
        <v>6.8337129840546698E-3</v>
      </c>
      <c r="F273" s="66">
        <v>2</v>
      </c>
      <c r="G273" s="77">
        <f t="shared" si="21"/>
        <v>0.25</v>
      </c>
      <c r="H273" s="79">
        <f t="shared" si="22"/>
        <v>2.3781212841854932E-3</v>
      </c>
      <c r="I273" s="68">
        <v>8</v>
      </c>
      <c r="J273" s="77">
        <f t="shared" si="23"/>
        <v>1</v>
      </c>
      <c r="K273" s="79">
        <f t="shared" si="24"/>
        <v>8.2730093071354711E-3</v>
      </c>
      <c r="L273" s="11"/>
      <c r="N273" s="2"/>
    </row>
    <row r="274" spans="1:14" ht="13.5" x14ac:dyDescent="0.25">
      <c r="A274" s="63"/>
      <c r="B274" s="64" t="s">
        <v>22</v>
      </c>
      <c r="C274" s="66">
        <v>4</v>
      </c>
      <c r="D274" s="77">
        <f t="shared" si="20"/>
        <v>0.26666666666666666</v>
      </c>
      <c r="E274" s="78">
        <f t="shared" si="25"/>
        <v>4.5558086560364463E-3</v>
      </c>
      <c r="F274" s="66">
        <v>1</v>
      </c>
      <c r="G274" s="77">
        <f t="shared" si="21"/>
        <v>6.6666666666666666E-2</v>
      </c>
      <c r="H274" s="79">
        <f t="shared" si="22"/>
        <v>1.1890606420927466E-3</v>
      </c>
      <c r="I274" s="68">
        <v>15</v>
      </c>
      <c r="J274" s="77">
        <f t="shared" si="23"/>
        <v>1</v>
      </c>
      <c r="K274" s="79">
        <f t="shared" si="24"/>
        <v>1.5511892450879007E-2</v>
      </c>
      <c r="L274" s="11"/>
      <c r="N274" s="2"/>
    </row>
    <row r="275" spans="1:14" ht="13.5" x14ac:dyDescent="0.25">
      <c r="A275" s="63"/>
      <c r="B275" s="64" t="s">
        <v>23</v>
      </c>
      <c r="C275" s="66">
        <v>2</v>
      </c>
      <c r="D275" s="77">
        <f t="shared" si="20"/>
        <v>4.878048780487805E-2</v>
      </c>
      <c r="E275" s="78">
        <f t="shared" si="25"/>
        <v>2.2779043280182231E-3</v>
      </c>
      <c r="F275" s="66">
        <v>0</v>
      </c>
      <c r="G275" s="77">
        <f t="shared" si="21"/>
        <v>0</v>
      </c>
      <c r="H275" s="79">
        <f t="shared" si="22"/>
        <v>0</v>
      </c>
      <c r="I275" s="68">
        <v>41</v>
      </c>
      <c r="J275" s="77">
        <f t="shared" si="23"/>
        <v>1</v>
      </c>
      <c r="K275" s="79">
        <f t="shared" si="24"/>
        <v>4.2399172699069287E-2</v>
      </c>
      <c r="L275" s="11"/>
      <c r="N275" s="2"/>
    </row>
    <row r="276" spans="1:14" ht="13.5" x14ac:dyDescent="0.25">
      <c r="A276" s="63"/>
      <c r="B276" s="64" t="s">
        <v>66</v>
      </c>
      <c r="C276" s="66">
        <v>9</v>
      </c>
      <c r="D276" s="77">
        <f t="shared" si="20"/>
        <v>0.34615384615384615</v>
      </c>
      <c r="E276" s="78">
        <f t="shared" si="25"/>
        <v>1.0250569476082005E-2</v>
      </c>
      <c r="F276" s="66">
        <v>0</v>
      </c>
      <c r="G276" s="77">
        <f t="shared" si="21"/>
        <v>0</v>
      </c>
      <c r="H276" s="79">
        <f t="shared" si="22"/>
        <v>0</v>
      </c>
      <c r="I276" s="68">
        <v>26</v>
      </c>
      <c r="J276" s="77">
        <f t="shared" si="23"/>
        <v>1</v>
      </c>
      <c r="K276" s="79">
        <f t="shared" si="24"/>
        <v>2.688728024819028E-2</v>
      </c>
      <c r="L276" s="11"/>
      <c r="N276" s="2"/>
    </row>
    <row r="277" spans="1:14" ht="13.5" x14ac:dyDescent="0.25">
      <c r="A277" s="63"/>
      <c r="B277" s="64" t="s">
        <v>67</v>
      </c>
      <c r="C277" s="66">
        <v>5</v>
      </c>
      <c r="D277" s="77">
        <f t="shared" si="20"/>
        <v>0.19230769230769232</v>
      </c>
      <c r="E277" s="78">
        <f t="shared" si="25"/>
        <v>5.6947608200455585E-3</v>
      </c>
      <c r="F277" s="66">
        <v>1</v>
      </c>
      <c r="G277" s="77">
        <f t="shared" si="21"/>
        <v>3.8461538461538464E-2</v>
      </c>
      <c r="H277" s="79">
        <f t="shared" si="22"/>
        <v>1.1890606420927466E-3</v>
      </c>
      <c r="I277" s="68">
        <v>26</v>
      </c>
      <c r="J277" s="77">
        <f t="shared" si="23"/>
        <v>1</v>
      </c>
      <c r="K277" s="79">
        <f t="shared" si="24"/>
        <v>2.688728024819028E-2</v>
      </c>
      <c r="L277" s="11"/>
      <c r="N277" s="2"/>
    </row>
    <row r="278" spans="1:14" ht="13.5" x14ac:dyDescent="0.25">
      <c r="A278" s="63"/>
      <c r="B278" s="64" t="s">
        <v>61</v>
      </c>
      <c r="C278" s="66">
        <v>2</v>
      </c>
      <c r="D278" s="77">
        <f t="shared" si="20"/>
        <v>3.5714285714285712E-2</v>
      </c>
      <c r="E278" s="78">
        <f t="shared" si="25"/>
        <v>2.2779043280182231E-3</v>
      </c>
      <c r="F278" s="66">
        <v>0</v>
      </c>
      <c r="G278" s="77">
        <f t="shared" si="21"/>
        <v>0</v>
      </c>
      <c r="H278" s="79">
        <f t="shared" si="22"/>
        <v>0</v>
      </c>
      <c r="I278" s="68">
        <v>56</v>
      </c>
      <c r="J278" s="77">
        <f t="shared" si="23"/>
        <v>1</v>
      </c>
      <c r="K278" s="79">
        <f t="shared" si="24"/>
        <v>5.7911065149948295E-2</v>
      </c>
      <c r="L278" s="11"/>
      <c r="N278" s="2"/>
    </row>
    <row r="279" spans="1:14" ht="13.5" x14ac:dyDescent="0.25">
      <c r="A279" s="63"/>
      <c r="B279" s="64" t="s">
        <v>25</v>
      </c>
      <c r="C279" s="66">
        <v>3</v>
      </c>
      <c r="D279" s="77">
        <f t="shared" si="20"/>
        <v>0.13043478260869565</v>
      </c>
      <c r="E279" s="78">
        <f t="shared" si="25"/>
        <v>3.4168564920273349E-3</v>
      </c>
      <c r="F279" s="66">
        <v>0</v>
      </c>
      <c r="G279" s="77">
        <f t="shared" si="21"/>
        <v>0</v>
      </c>
      <c r="H279" s="79">
        <f t="shared" si="22"/>
        <v>0</v>
      </c>
      <c r="I279" s="68">
        <v>23</v>
      </c>
      <c r="J279" s="77">
        <f t="shared" si="23"/>
        <v>1</v>
      </c>
      <c r="K279" s="79">
        <f t="shared" si="24"/>
        <v>2.3784901758014478E-2</v>
      </c>
      <c r="L279" s="11"/>
      <c r="N279" s="2"/>
    </row>
    <row r="280" spans="1:14" ht="13.5" x14ac:dyDescent="0.25">
      <c r="A280" s="63"/>
      <c r="B280" s="64" t="s">
        <v>11</v>
      </c>
      <c r="C280" s="66">
        <v>15</v>
      </c>
      <c r="D280" s="77">
        <f t="shared" si="20"/>
        <v>0.25</v>
      </c>
      <c r="E280" s="78">
        <f t="shared" si="25"/>
        <v>1.7084282460136675E-2</v>
      </c>
      <c r="F280" s="66">
        <v>3</v>
      </c>
      <c r="G280" s="77">
        <f t="shared" si="21"/>
        <v>0.05</v>
      </c>
      <c r="H280" s="79">
        <f t="shared" si="22"/>
        <v>3.5671819262782403E-3</v>
      </c>
      <c r="I280" s="68">
        <v>60</v>
      </c>
      <c r="J280" s="77">
        <f t="shared" si="23"/>
        <v>1</v>
      </c>
      <c r="K280" s="79">
        <f t="shared" si="24"/>
        <v>6.2047569803516028E-2</v>
      </c>
      <c r="L280" s="11"/>
      <c r="N280" s="2"/>
    </row>
    <row r="281" spans="1:14" ht="13.5" x14ac:dyDescent="0.25">
      <c r="A281" s="63"/>
      <c r="B281" s="64" t="s">
        <v>33</v>
      </c>
      <c r="C281" s="66">
        <v>8</v>
      </c>
      <c r="D281" s="77">
        <f t="shared" si="20"/>
        <v>0.53333333333333333</v>
      </c>
      <c r="E281" s="78">
        <f t="shared" si="25"/>
        <v>9.1116173120728925E-3</v>
      </c>
      <c r="F281" s="66">
        <v>0</v>
      </c>
      <c r="G281" s="77">
        <f t="shared" si="21"/>
        <v>0</v>
      </c>
      <c r="H281" s="79">
        <f t="shared" si="22"/>
        <v>0</v>
      </c>
      <c r="I281" s="68">
        <v>15</v>
      </c>
      <c r="J281" s="77">
        <f t="shared" si="23"/>
        <v>1</v>
      </c>
      <c r="K281" s="79">
        <f t="shared" si="24"/>
        <v>1.5511892450879007E-2</v>
      </c>
      <c r="L281" s="11"/>
      <c r="N281" s="2"/>
    </row>
    <row r="282" spans="1:14" ht="13.5" x14ac:dyDescent="0.25">
      <c r="A282" s="63"/>
      <c r="B282" s="64" t="s">
        <v>7</v>
      </c>
      <c r="C282" s="66">
        <v>9</v>
      </c>
      <c r="D282" s="77">
        <f t="shared" si="20"/>
        <v>0.5</v>
      </c>
      <c r="E282" s="78">
        <f t="shared" si="25"/>
        <v>1.0250569476082005E-2</v>
      </c>
      <c r="F282" s="66">
        <v>0</v>
      </c>
      <c r="G282" s="77">
        <f t="shared" si="21"/>
        <v>0</v>
      </c>
      <c r="H282" s="79">
        <f t="shared" si="22"/>
        <v>0</v>
      </c>
      <c r="I282" s="68">
        <v>18</v>
      </c>
      <c r="J282" s="77">
        <f t="shared" si="23"/>
        <v>1</v>
      </c>
      <c r="K282" s="79">
        <f t="shared" si="24"/>
        <v>1.8614270941054809E-2</v>
      </c>
      <c r="L282" s="11"/>
      <c r="N282" s="2"/>
    </row>
    <row r="283" spans="1:14" ht="13.5" x14ac:dyDescent="0.25">
      <c r="A283" s="63"/>
      <c r="B283" s="64" t="s">
        <v>75</v>
      </c>
      <c r="C283" s="66">
        <v>13</v>
      </c>
      <c r="D283" s="77">
        <f t="shared" si="20"/>
        <v>0.9285714285714286</v>
      </c>
      <c r="E283" s="78">
        <f t="shared" si="25"/>
        <v>1.4806378132118452E-2</v>
      </c>
      <c r="F283" s="66">
        <v>5</v>
      </c>
      <c r="G283" s="77">
        <f t="shared" si="21"/>
        <v>0.35714285714285715</v>
      </c>
      <c r="H283" s="79">
        <f t="shared" si="22"/>
        <v>5.945303210463734E-3</v>
      </c>
      <c r="I283" s="68">
        <v>14</v>
      </c>
      <c r="J283" s="77">
        <f t="shared" si="23"/>
        <v>1</v>
      </c>
      <c r="K283" s="79">
        <f t="shared" si="24"/>
        <v>1.4477766287487074E-2</v>
      </c>
      <c r="L283" s="11"/>
      <c r="N283" s="2"/>
    </row>
    <row r="284" spans="1:14" ht="13.5" x14ac:dyDescent="0.25">
      <c r="A284" s="63"/>
      <c r="B284" s="67"/>
      <c r="C284" s="68"/>
      <c r="D284" s="77"/>
      <c r="E284" s="78"/>
      <c r="F284" s="66"/>
      <c r="G284" s="77"/>
      <c r="H284" s="79"/>
      <c r="I284" s="68"/>
      <c r="J284" s="77"/>
      <c r="K284" s="79"/>
      <c r="L284" s="11"/>
      <c r="N284" s="2"/>
    </row>
    <row r="285" spans="1:14" ht="13.5" x14ac:dyDescent="0.25">
      <c r="A285" s="69"/>
      <c r="B285" s="70" t="s">
        <v>3</v>
      </c>
      <c r="C285" s="71">
        <f>SUM(C254:C284)</f>
        <v>227</v>
      </c>
      <c r="D285" s="80">
        <f>IF($I285=0,0,C285/$I285)</f>
        <v>0.23474663908996898</v>
      </c>
      <c r="E285" s="81">
        <f t="shared" ref="E285" si="26">IF(C$38=0,0,C285/C$38)</f>
        <v>0.25854214123006836</v>
      </c>
      <c r="F285" s="82">
        <f>SUM(F254:F284)</f>
        <v>39</v>
      </c>
      <c r="G285" s="80">
        <f>IF($I285=0,0,F285/$I285)</f>
        <v>4.0330920372285417E-2</v>
      </c>
      <c r="H285" s="83">
        <f t="shared" ref="H285" si="27">IF(F$38=0,0,F285/F$38)</f>
        <v>4.6373365041617119E-2</v>
      </c>
      <c r="I285" s="82">
        <f>SUM(I254:I284)</f>
        <v>967</v>
      </c>
      <c r="J285" s="80">
        <f t="shared" ref="J285" si="28">IF($I285=0,0,I285/$I285)</f>
        <v>1</v>
      </c>
      <c r="K285" s="83">
        <f t="shared" ref="K285" si="29">IF(I$38=0,0,I285/I$38)</f>
        <v>1</v>
      </c>
      <c r="L285" s="9"/>
      <c r="N285" s="2"/>
    </row>
    <row r="286" spans="1:14" ht="15.75" x14ac:dyDescent="0.25">
      <c r="A286" s="3"/>
    </row>
    <row r="287" spans="1:14" x14ac:dyDescent="0.2">
      <c r="A287" s="50">
        <v>2010</v>
      </c>
    </row>
    <row r="288" spans="1:14" ht="13.15" customHeight="1" x14ac:dyDescent="0.2">
      <c r="A288" s="95" t="s">
        <v>0</v>
      </c>
      <c r="B288" s="96" t="s">
        <v>0</v>
      </c>
      <c r="C288" s="144" t="s">
        <v>72</v>
      </c>
      <c r="D288" s="145"/>
      <c r="E288" s="145"/>
      <c r="F288" s="146"/>
    </row>
    <row r="289" spans="1:6" ht="13.15" customHeight="1" x14ac:dyDescent="0.2">
      <c r="A289" s="97"/>
      <c r="B289" s="52"/>
      <c r="C289" s="144" t="s">
        <v>71</v>
      </c>
      <c r="D289" s="145"/>
      <c r="E289" s="145"/>
      <c r="F289" s="146"/>
    </row>
    <row r="290" spans="1:6" ht="13.15" customHeight="1" x14ac:dyDescent="0.2">
      <c r="A290" s="98"/>
      <c r="B290" s="99"/>
      <c r="C290" s="100" t="s">
        <v>68</v>
      </c>
      <c r="D290" s="101" t="s">
        <v>69</v>
      </c>
      <c r="E290" s="101" t="s">
        <v>70</v>
      </c>
      <c r="F290" s="102" t="s">
        <v>28</v>
      </c>
    </row>
    <row r="291" spans="1:6" ht="13.15" customHeight="1" x14ac:dyDescent="0.2">
      <c r="A291" s="103" t="s">
        <v>32</v>
      </c>
      <c r="B291" s="104" t="s">
        <v>5</v>
      </c>
      <c r="C291" s="105">
        <f>C254</f>
        <v>9</v>
      </c>
      <c r="D291" s="106">
        <f>C291/$I$285</f>
        <v>9.3071354705274046E-3</v>
      </c>
      <c r="E291" s="105">
        <f>$I254-C291</f>
        <v>27</v>
      </c>
      <c r="F291" s="106">
        <f>E291/$I$285</f>
        <v>2.7921406411582212E-2</v>
      </c>
    </row>
    <row r="292" spans="1:6" ht="13.15" customHeight="1" x14ac:dyDescent="0.2">
      <c r="A292" s="84"/>
      <c r="B292" s="57" t="s">
        <v>6</v>
      </c>
      <c r="C292" s="53">
        <f t="shared" ref="C292:C320" si="30">C255</f>
        <v>8</v>
      </c>
      <c r="D292" s="54">
        <f t="shared" ref="D292:D320" si="31">C292/$I$285</f>
        <v>8.2730093071354711E-3</v>
      </c>
      <c r="E292" s="53">
        <f t="shared" ref="E292:E320" si="32">$I255-C292</f>
        <v>27</v>
      </c>
      <c r="F292" s="54">
        <f t="shared" ref="F292:F320" si="33">E292/$I$285</f>
        <v>2.7921406411582212E-2</v>
      </c>
    </row>
    <row r="293" spans="1:6" ht="13.15" customHeight="1" x14ac:dyDescent="0.2">
      <c r="A293" s="84"/>
      <c r="B293" s="57" t="s">
        <v>62</v>
      </c>
      <c r="C293" s="53">
        <f t="shared" si="30"/>
        <v>1</v>
      </c>
      <c r="D293" s="54">
        <f t="shared" si="31"/>
        <v>1.0341261633919339E-3</v>
      </c>
      <c r="E293" s="53">
        <f t="shared" si="32"/>
        <v>5</v>
      </c>
      <c r="F293" s="54">
        <f t="shared" si="33"/>
        <v>5.170630816959669E-3</v>
      </c>
    </row>
    <row r="294" spans="1:6" ht="13.15" customHeight="1" x14ac:dyDescent="0.2">
      <c r="A294" s="84"/>
      <c r="B294" s="57" t="s">
        <v>63</v>
      </c>
      <c r="C294" s="53">
        <f t="shared" si="30"/>
        <v>7</v>
      </c>
      <c r="D294" s="54">
        <f t="shared" si="31"/>
        <v>7.2388831437435368E-3</v>
      </c>
      <c r="E294" s="53">
        <f t="shared" si="32"/>
        <v>47</v>
      </c>
      <c r="F294" s="54">
        <f t="shared" si="33"/>
        <v>4.8603929679420892E-2</v>
      </c>
    </row>
    <row r="295" spans="1:6" ht="13.15" customHeight="1" x14ac:dyDescent="0.2">
      <c r="A295" s="84"/>
      <c r="B295" s="57" t="s">
        <v>16</v>
      </c>
      <c r="C295" s="53">
        <f t="shared" si="30"/>
        <v>4</v>
      </c>
      <c r="D295" s="54">
        <f t="shared" si="31"/>
        <v>4.1365046535677356E-3</v>
      </c>
      <c r="E295" s="53">
        <f t="shared" si="32"/>
        <v>35</v>
      </c>
      <c r="F295" s="54">
        <f t="shared" si="33"/>
        <v>3.6194415718717683E-2</v>
      </c>
    </row>
    <row r="296" spans="1:6" ht="13.15" customHeight="1" x14ac:dyDescent="0.2">
      <c r="A296" s="84"/>
      <c r="B296" s="57" t="s">
        <v>8</v>
      </c>
      <c r="C296" s="53">
        <f t="shared" si="30"/>
        <v>9</v>
      </c>
      <c r="D296" s="54">
        <f t="shared" si="31"/>
        <v>9.3071354705274046E-3</v>
      </c>
      <c r="E296" s="53">
        <f t="shared" si="32"/>
        <v>32</v>
      </c>
      <c r="F296" s="54">
        <f t="shared" si="33"/>
        <v>3.3092037228541885E-2</v>
      </c>
    </row>
    <row r="297" spans="1:6" ht="13.15" customHeight="1" x14ac:dyDescent="0.2">
      <c r="A297" s="84"/>
      <c r="B297" s="57" t="s">
        <v>10</v>
      </c>
      <c r="C297" s="53">
        <f t="shared" si="30"/>
        <v>4</v>
      </c>
      <c r="D297" s="54">
        <f t="shared" si="31"/>
        <v>4.1365046535677356E-3</v>
      </c>
      <c r="E297" s="53">
        <f t="shared" si="32"/>
        <v>2</v>
      </c>
      <c r="F297" s="54">
        <f t="shared" si="33"/>
        <v>2.0682523267838678E-3</v>
      </c>
    </row>
    <row r="298" spans="1:6" ht="13.15" customHeight="1" x14ac:dyDescent="0.2">
      <c r="A298" s="84"/>
      <c r="B298" s="57" t="s">
        <v>12</v>
      </c>
      <c r="C298" s="53">
        <f t="shared" si="30"/>
        <v>0</v>
      </c>
      <c r="D298" s="54">
        <f t="shared" si="31"/>
        <v>0</v>
      </c>
      <c r="E298" s="53">
        <f t="shared" si="32"/>
        <v>18</v>
      </c>
      <c r="F298" s="54">
        <f t="shared" si="33"/>
        <v>1.8614270941054809E-2</v>
      </c>
    </row>
    <row r="299" spans="1:6" ht="13.15" customHeight="1" x14ac:dyDescent="0.2">
      <c r="A299" s="84"/>
      <c r="B299" s="57" t="s">
        <v>13</v>
      </c>
      <c r="C299" s="53">
        <f t="shared" si="30"/>
        <v>14</v>
      </c>
      <c r="D299" s="54">
        <f t="shared" si="31"/>
        <v>1.4477766287487074E-2</v>
      </c>
      <c r="E299" s="53">
        <f t="shared" si="32"/>
        <v>24</v>
      </c>
      <c r="F299" s="54">
        <f t="shared" si="33"/>
        <v>2.481902792140641E-2</v>
      </c>
    </row>
    <row r="300" spans="1:6" ht="13.15" customHeight="1" x14ac:dyDescent="0.2">
      <c r="A300" s="84"/>
      <c r="B300" s="57" t="s">
        <v>14</v>
      </c>
      <c r="C300" s="53">
        <f t="shared" si="30"/>
        <v>1</v>
      </c>
      <c r="D300" s="54">
        <f t="shared" si="31"/>
        <v>1.0341261633919339E-3</v>
      </c>
      <c r="E300" s="53">
        <f t="shared" si="32"/>
        <v>19</v>
      </c>
      <c r="F300" s="54">
        <f t="shared" si="33"/>
        <v>1.9648397104446741E-2</v>
      </c>
    </row>
    <row r="301" spans="1:6" ht="13.15" customHeight="1" x14ac:dyDescent="0.2">
      <c r="A301" s="84"/>
      <c r="B301" s="57" t="s">
        <v>64</v>
      </c>
      <c r="C301" s="53">
        <f t="shared" si="30"/>
        <v>1</v>
      </c>
      <c r="D301" s="54">
        <f t="shared" si="31"/>
        <v>1.0341261633919339E-3</v>
      </c>
      <c r="E301" s="53">
        <f t="shared" si="32"/>
        <v>15</v>
      </c>
      <c r="F301" s="54">
        <f t="shared" si="33"/>
        <v>1.5511892450879007E-2</v>
      </c>
    </row>
    <row r="302" spans="1:6" ht="13.15" customHeight="1" x14ac:dyDescent="0.2">
      <c r="A302" s="84"/>
      <c r="B302" s="57" t="s">
        <v>9</v>
      </c>
      <c r="C302" s="53">
        <f t="shared" si="30"/>
        <v>26</v>
      </c>
      <c r="D302" s="54">
        <f t="shared" si="31"/>
        <v>2.688728024819028E-2</v>
      </c>
      <c r="E302" s="53">
        <f t="shared" si="32"/>
        <v>72</v>
      </c>
      <c r="F302" s="54">
        <f t="shared" si="33"/>
        <v>7.4457083764219237E-2</v>
      </c>
    </row>
    <row r="303" spans="1:6" ht="13.15" customHeight="1" x14ac:dyDescent="0.2">
      <c r="A303" s="84"/>
      <c r="B303" s="57" t="s">
        <v>15</v>
      </c>
      <c r="C303" s="53">
        <f t="shared" si="30"/>
        <v>7</v>
      </c>
      <c r="D303" s="54">
        <f t="shared" si="31"/>
        <v>7.2388831437435368E-3</v>
      </c>
      <c r="E303" s="53">
        <f t="shared" si="32"/>
        <v>24</v>
      </c>
      <c r="F303" s="54">
        <f t="shared" si="33"/>
        <v>2.481902792140641E-2</v>
      </c>
    </row>
    <row r="304" spans="1:6" ht="13.15" customHeight="1" x14ac:dyDescent="0.2">
      <c r="A304" s="84"/>
      <c r="B304" s="57" t="s">
        <v>17</v>
      </c>
      <c r="C304" s="53">
        <f t="shared" si="30"/>
        <v>17</v>
      </c>
      <c r="D304" s="54">
        <f t="shared" si="31"/>
        <v>1.7580144777662874E-2</v>
      </c>
      <c r="E304" s="53">
        <f t="shared" si="32"/>
        <v>30</v>
      </c>
      <c r="F304" s="54">
        <f t="shared" si="33"/>
        <v>3.1023784901758014E-2</v>
      </c>
    </row>
    <row r="305" spans="1:6" ht="13.15" customHeight="1" x14ac:dyDescent="0.2">
      <c r="A305" s="84"/>
      <c r="B305" s="57" t="s">
        <v>18</v>
      </c>
      <c r="C305" s="53">
        <f t="shared" si="30"/>
        <v>24</v>
      </c>
      <c r="D305" s="54">
        <f t="shared" si="31"/>
        <v>2.481902792140641E-2</v>
      </c>
      <c r="E305" s="53">
        <f t="shared" si="32"/>
        <v>4</v>
      </c>
      <c r="F305" s="54">
        <f t="shared" si="33"/>
        <v>4.1365046535677356E-3</v>
      </c>
    </row>
    <row r="306" spans="1:6" ht="13.15" customHeight="1" x14ac:dyDescent="0.2">
      <c r="A306" s="84"/>
      <c r="B306" s="57" t="s">
        <v>19</v>
      </c>
      <c r="C306" s="53">
        <f t="shared" si="30"/>
        <v>16</v>
      </c>
      <c r="D306" s="54">
        <f t="shared" si="31"/>
        <v>1.6546018614270942E-2</v>
      </c>
      <c r="E306" s="53">
        <f t="shared" si="32"/>
        <v>99</v>
      </c>
      <c r="F306" s="54">
        <f t="shared" si="33"/>
        <v>0.10237849017580145</v>
      </c>
    </row>
    <row r="307" spans="1:6" ht="13.15" customHeight="1" x14ac:dyDescent="0.2">
      <c r="A307" s="84"/>
      <c r="B307" s="57" t="s">
        <v>65</v>
      </c>
      <c r="C307" s="53">
        <f t="shared" si="30"/>
        <v>1</v>
      </c>
      <c r="D307" s="54">
        <f t="shared" si="31"/>
        <v>1.0341261633919339E-3</v>
      </c>
      <c r="E307" s="53">
        <f t="shared" si="32"/>
        <v>27</v>
      </c>
      <c r="F307" s="54">
        <f t="shared" si="33"/>
        <v>2.7921406411582212E-2</v>
      </c>
    </row>
    <row r="308" spans="1:6" ht="13.15" customHeight="1" x14ac:dyDescent="0.2">
      <c r="A308" s="84"/>
      <c r="B308" s="57" t="s">
        <v>20</v>
      </c>
      <c r="C308" s="53">
        <f t="shared" si="30"/>
        <v>2</v>
      </c>
      <c r="D308" s="54">
        <f t="shared" si="31"/>
        <v>2.0682523267838678E-3</v>
      </c>
      <c r="E308" s="53">
        <f t="shared" si="32"/>
        <v>2</v>
      </c>
      <c r="F308" s="54">
        <f t="shared" si="33"/>
        <v>2.0682523267838678E-3</v>
      </c>
    </row>
    <row r="309" spans="1:6" ht="13.15" customHeight="1" x14ac:dyDescent="0.2">
      <c r="A309" s="84"/>
      <c r="B309" s="57" t="s">
        <v>26</v>
      </c>
      <c r="C309" s="53">
        <f t="shared" si="30"/>
        <v>0</v>
      </c>
      <c r="D309" s="54">
        <f t="shared" si="31"/>
        <v>0</v>
      </c>
      <c r="E309" s="53">
        <f t="shared" si="32"/>
        <v>5</v>
      </c>
      <c r="F309" s="54">
        <f t="shared" si="33"/>
        <v>5.170630816959669E-3</v>
      </c>
    </row>
    <row r="310" spans="1:6" ht="13.15" customHeight="1" x14ac:dyDescent="0.2">
      <c r="A310" s="84"/>
      <c r="B310" s="57" t="s">
        <v>21</v>
      </c>
      <c r="C310" s="53">
        <f t="shared" si="30"/>
        <v>6</v>
      </c>
      <c r="D310" s="54">
        <f t="shared" si="31"/>
        <v>6.2047569803516025E-3</v>
      </c>
      <c r="E310" s="53">
        <f t="shared" si="32"/>
        <v>2</v>
      </c>
      <c r="F310" s="54">
        <f t="shared" si="33"/>
        <v>2.0682523267838678E-3</v>
      </c>
    </row>
    <row r="311" spans="1:6" ht="13.15" customHeight="1" x14ac:dyDescent="0.2">
      <c r="A311" s="84"/>
      <c r="B311" s="57" t="s">
        <v>22</v>
      </c>
      <c r="C311" s="53">
        <f t="shared" si="30"/>
        <v>4</v>
      </c>
      <c r="D311" s="54">
        <f t="shared" si="31"/>
        <v>4.1365046535677356E-3</v>
      </c>
      <c r="E311" s="53">
        <f t="shared" si="32"/>
        <v>11</v>
      </c>
      <c r="F311" s="54">
        <f t="shared" si="33"/>
        <v>1.1375387797311272E-2</v>
      </c>
    </row>
    <row r="312" spans="1:6" ht="13.15" customHeight="1" x14ac:dyDescent="0.2">
      <c r="A312" s="84"/>
      <c r="B312" s="57" t="s">
        <v>23</v>
      </c>
      <c r="C312" s="53">
        <f t="shared" si="30"/>
        <v>2</v>
      </c>
      <c r="D312" s="54">
        <f t="shared" si="31"/>
        <v>2.0682523267838678E-3</v>
      </c>
      <c r="E312" s="53">
        <f t="shared" si="32"/>
        <v>39</v>
      </c>
      <c r="F312" s="54">
        <f t="shared" si="33"/>
        <v>4.0330920372285417E-2</v>
      </c>
    </row>
    <row r="313" spans="1:6" ht="13.15" customHeight="1" x14ac:dyDescent="0.2">
      <c r="A313" s="84"/>
      <c r="B313" s="57" t="s">
        <v>66</v>
      </c>
      <c r="C313" s="53">
        <f t="shared" si="30"/>
        <v>9</v>
      </c>
      <c r="D313" s="54">
        <f t="shared" si="31"/>
        <v>9.3071354705274046E-3</v>
      </c>
      <c r="E313" s="53">
        <f t="shared" si="32"/>
        <v>17</v>
      </c>
      <c r="F313" s="54">
        <f t="shared" si="33"/>
        <v>1.7580144777662874E-2</v>
      </c>
    </row>
    <row r="314" spans="1:6" ht="13.15" customHeight="1" x14ac:dyDescent="0.2">
      <c r="A314" s="84"/>
      <c r="B314" s="57" t="s">
        <v>67</v>
      </c>
      <c r="C314" s="53">
        <f t="shared" si="30"/>
        <v>5</v>
      </c>
      <c r="D314" s="54">
        <f t="shared" si="31"/>
        <v>5.170630816959669E-3</v>
      </c>
      <c r="E314" s="53">
        <f t="shared" si="32"/>
        <v>21</v>
      </c>
      <c r="F314" s="54">
        <f t="shared" si="33"/>
        <v>2.1716649431230611E-2</v>
      </c>
    </row>
    <row r="315" spans="1:6" ht="13.15" customHeight="1" x14ac:dyDescent="0.2">
      <c r="A315" s="84"/>
      <c r="B315" s="57" t="s">
        <v>61</v>
      </c>
      <c r="C315" s="53">
        <f t="shared" si="30"/>
        <v>2</v>
      </c>
      <c r="D315" s="54">
        <f t="shared" si="31"/>
        <v>2.0682523267838678E-3</v>
      </c>
      <c r="E315" s="53">
        <f t="shared" si="32"/>
        <v>54</v>
      </c>
      <c r="F315" s="54">
        <f t="shared" si="33"/>
        <v>5.5842812823164424E-2</v>
      </c>
    </row>
    <row r="316" spans="1:6" ht="13.15" customHeight="1" x14ac:dyDescent="0.2">
      <c r="A316" s="84"/>
      <c r="B316" s="57" t="s">
        <v>25</v>
      </c>
      <c r="C316" s="53">
        <f t="shared" si="30"/>
        <v>3</v>
      </c>
      <c r="D316" s="54">
        <f t="shared" si="31"/>
        <v>3.1023784901758012E-3</v>
      </c>
      <c r="E316" s="53">
        <f t="shared" si="32"/>
        <v>20</v>
      </c>
      <c r="F316" s="54">
        <f t="shared" si="33"/>
        <v>2.0682523267838676E-2</v>
      </c>
    </row>
    <row r="317" spans="1:6" ht="13.15" customHeight="1" x14ac:dyDescent="0.2">
      <c r="A317" s="84"/>
      <c r="B317" s="57" t="s">
        <v>11</v>
      </c>
      <c r="C317" s="53">
        <f t="shared" si="30"/>
        <v>15</v>
      </c>
      <c r="D317" s="54">
        <f t="shared" si="31"/>
        <v>1.5511892450879007E-2</v>
      </c>
      <c r="E317" s="53">
        <f t="shared" si="32"/>
        <v>45</v>
      </c>
      <c r="F317" s="54">
        <f t="shared" si="33"/>
        <v>4.6535677352637021E-2</v>
      </c>
    </row>
    <row r="318" spans="1:6" ht="13.15" customHeight="1" x14ac:dyDescent="0.2">
      <c r="A318" s="84"/>
      <c r="B318" s="57" t="s">
        <v>33</v>
      </c>
      <c r="C318" s="53">
        <f t="shared" si="30"/>
        <v>8</v>
      </c>
      <c r="D318" s="54">
        <f t="shared" si="31"/>
        <v>8.2730093071354711E-3</v>
      </c>
      <c r="E318" s="53">
        <f t="shared" si="32"/>
        <v>7</v>
      </c>
      <c r="F318" s="54">
        <f t="shared" si="33"/>
        <v>7.2388831437435368E-3</v>
      </c>
    </row>
    <row r="319" spans="1:6" ht="13.15" customHeight="1" x14ac:dyDescent="0.2">
      <c r="A319" s="84"/>
      <c r="B319" s="57" t="s">
        <v>7</v>
      </c>
      <c r="C319" s="53">
        <f t="shared" si="30"/>
        <v>9</v>
      </c>
      <c r="D319" s="54">
        <f t="shared" si="31"/>
        <v>9.3071354705274046E-3</v>
      </c>
      <c r="E319" s="53">
        <f t="shared" si="32"/>
        <v>9</v>
      </c>
      <c r="F319" s="54">
        <f t="shared" si="33"/>
        <v>9.3071354705274046E-3</v>
      </c>
    </row>
    <row r="320" spans="1:6" ht="13.15" customHeight="1" x14ac:dyDescent="0.2">
      <c r="A320" s="84"/>
      <c r="B320" s="57" t="s">
        <v>75</v>
      </c>
      <c r="C320" s="53">
        <f t="shared" si="30"/>
        <v>13</v>
      </c>
      <c r="D320" s="54">
        <f t="shared" si="31"/>
        <v>1.344364012409514E-2</v>
      </c>
      <c r="E320" s="53">
        <f t="shared" si="32"/>
        <v>1</v>
      </c>
      <c r="F320" s="54">
        <f t="shared" si="33"/>
        <v>1.0341261633919339E-3</v>
      </c>
    </row>
    <row r="321" spans="1:14" ht="13.15" customHeight="1" x14ac:dyDescent="0.2">
      <c r="A321" s="85"/>
      <c r="B321" s="55"/>
      <c r="C321" s="53"/>
      <c r="D321" s="54"/>
      <c r="E321" s="53"/>
      <c r="F321" s="54"/>
    </row>
    <row r="322" spans="1:14" ht="13.15" customHeight="1" x14ac:dyDescent="0.2">
      <c r="A322" s="86"/>
      <c r="B322" s="56" t="s">
        <v>3</v>
      </c>
      <c r="C322" s="53">
        <f>C285</f>
        <v>227</v>
      </c>
      <c r="D322" s="54">
        <f>C322/$I$285</f>
        <v>0.23474663908996898</v>
      </c>
      <c r="E322" s="53">
        <f>$I285-C322</f>
        <v>740</v>
      </c>
      <c r="F322" s="54">
        <f>E322/$I$285</f>
        <v>0.76525336091003104</v>
      </c>
    </row>
    <row r="324" spans="1:14" ht="15.75" x14ac:dyDescent="0.25">
      <c r="A324" s="3"/>
    </row>
    <row r="325" spans="1:14" x14ac:dyDescent="0.2">
      <c r="D325" s="2"/>
      <c r="E325" s="2"/>
      <c r="H325" s="2"/>
      <c r="I325" s="2"/>
      <c r="J325" s="2"/>
      <c r="L325" s="2"/>
      <c r="M325" s="2"/>
      <c r="N325" s="2"/>
    </row>
    <row r="326" spans="1:14" ht="13.15" customHeight="1" x14ac:dyDescent="0.2">
      <c r="A326" s="95"/>
      <c r="B326" s="96"/>
      <c r="C326" s="144" t="s">
        <v>72</v>
      </c>
      <c r="D326" s="145"/>
      <c r="E326" s="145"/>
      <c r="F326" s="146"/>
      <c r="H326" s="2"/>
      <c r="I326" s="2"/>
      <c r="J326" s="2"/>
      <c r="L326" s="2"/>
      <c r="M326" s="2"/>
      <c r="N326" s="2"/>
    </row>
    <row r="327" spans="1:14" ht="13.15" customHeight="1" x14ac:dyDescent="0.2">
      <c r="A327" s="97"/>
      <c r="B327" s="52"/>
      <c r="C327" s="144" t="s">
        <v>76</v>
      </c>
      <c r="D327" s="145"/>
      <c r="E327" s="145"/>
      <c r="F327" s="146"/>
      <c r="H327" s="2"/>
      <c r="I327" s="2"/>
      <c r="J327" s="2"/>
      <c r="L327" s="2"/>
      <c r="M327" s="2"/>
      <c r="N327" s="2"/>
    </row>
    <row r="328" spans="1:14" ht="13.15" customHeight="1" x14ac:dyDescent="0.2">
      <c r="A328" s="98"/>
      <c r="B328" s="99"/>
      <c r="C328" s="100" t="s">
        <v>68</v>
      </c>
      <c r="D328" s="101" t="s">
        <v>69</v>
      </c>
      <c r="E328" s="101" t="s">
        <v>70</v>
      </c>
      <c r="F328" s="102" t="s">
        <v>28</v>
      </c>
    </row>
    <row r="329" spans="1:14" ht="13.15" customHeight="1" x14ac:dyDescent="0.2">
      <c r="A329" s="103" t="s">
        <v>32</v>
      </c>
      <c r="B329" s="104" t="s">
        <v>5</v>
      </c>
      <c r="C329" s="105">
        <f>F254</f>
        <v>1</v>
      </c>
      <c r="D329" s="106">
        <f>C329/$I$285</f>
        <v>1.0341261633919339E-3</v>
      </c>
      <c r="E329" s="105">
        <f>$I254-C329</f>
        <v>35</v>
      </c>
      <c r="F329" s="106">
        <f>E329/$I$285</f>
        <v>3.6194415718717683E-2</v>
      </c>
    </row>
    <row r="330" spans="1:14" ht="13.15" customHeight="1" x14ac:dyDescent="0.2">
      <c r="A330" s="84"/>
      <c r="B330" s="57" t="s">
        <v>6</v>
      </c>
      <c r="C330" s="53">
        <f t="shared" ref="C330:C358" si="34">F255</f>
        <v>0</v>
      </c>
      <c r="D330" s="54">
        <f t="shared" ref="D330:D358" si="35">C330/$I$285</f>
        <v>0</v>
      </c>
      <c r="E330" s="53">
        <f t="shared" ref="E330:E358" si="36">$I255-C330</f>
        <v>35</v>
      </c>
      <c r="F330" s="54">
        <f t="shared" ref="F330:F358" si="37">E330/$I$285</f>
        <v>3.6194415718717683E-2</v>
      </c>
    </row>
    <row r="331" spans="1:14" ht="13.15" customHeight="1" x14ac:dyDescent="0.2">
      <c r="A331" s="84"/>
      <c r="B331" s="57" t="s">
        <v>62</v>
      </c>
      <c r="C331" s="53">
        <f t="shared" si="34"/>
        <v>0</v>
      </c>
      <c r="D331" s="54">
        <f t="shared" si="35"/>
        <v>0</v>
      </c>
      <c r="E331" s="53">
        <f t="shared" si="36"/>
        <v>6</v>
      </c>
      <c r="F331" s="54">
        <f t="shared" si="37"/>
        <v>6.2047569803516025E-3</v>
      </c>
    </row>
    <row r="332" spans="1:14" ht="13.15" customHeight="1" x14ac:dyDescent="0.2">
      <c r="A332" s="84"/>
      <c r="B332" s="57" t="s">
        <v>63</v>
      </c>
      <c r="C332" s="53">
        <f t="shared" si="34"/>
        <v>1</v>
      </c>
      <c r="D332" s="54">
        <f t="shared" si="35"/>
        <v>1.0341261633919339E-3</v>
      </c>
      <c r="E332" s="53">
        <f t="shared" si="36"/>
        <v>53</v>
      </c>
      <c r="F332" s="54">
        <f t="shared" si="37"/>
        <v>5.4808686659772489E-2</v>
      </c>
    </row>
    <row r="333" spans="1:14" ht="13.15" customHeight="1" x14ac:dyDescent="0.2">
      <c r="A333" s="84"/>
      <c r="B333" s="57" t="s">
        <v>16</v>
      </c>
      <c r="C333" s="53">
        <f t="shared" si="34"/>
        <v>1</v>
      </c>
      <c r="D333" s="54">
        <f t="shared" si="35"/>
        <v>1.0341261633919339E-3</v>
      </c>
      <c r="E333" s="53">
        <f t="shared" si="36"/>
        <v>38</v>
      </c>
      <c r="F333" s="54">
        <f t="shared" si="37"/>
        <v>3.9296794208893482E-2</v>
      </c>
    </row>
    <row r="334" spans="1:14" ht="13.15" customHeight="1" x14ac:dyDescent="0.2">
      <c r="A334" s="84"/>
      <c r="B334" s="57" t="s">
        <v>8</v>
      </c>
      <c r="C334" s="53">
        <f t="shared" si="34"/>
        <v>1</v>
      </c>
      <c r="D334" s="54">
        <f t="shared" si="35"/>
        <v>1.0341261633919339E-3</v>
      </c>
      <c r="E334" s="53">
        <f t="shared" si="36"/>
        <v>40</v>
      </c>
      <c r="F334" s="54">
        <f t="shared" si="37"/>
        <v>4.1365046535677352E-2</v>
      </c>
    </row>
    <row r="335" spans="1:14" ht="13.15" customHeight="1" x14ac:dyDescent="0.2">
      <c r="A335" s="84"/>
      <c r="B335" s="57" t="s">
        <v>10</v>
      </c>
      <c r="C335" s="53">
        <f t="shared" si="34"/>
        <v>2</v>
      </c>
      <c r="D335" s="54">
        <f t="shared" si="35"/>
        <v>2.0682523267838678E-3</v>
      </c>
      <c r="E335" s="53">
        <f t="shared" si="36"/>
        <v>4</v>
      </c>
      <c r="F335" s="54">
        <f t="shared" si="37"/>
        <v>4.1365046535677356E-3</v>
      </c>
    </row>
    <row r="336" spans="1:14" ht="13.15" customHeight="1" x14ac:dyDescent="0.2">
      <c r="A336" s="84"/>
      <c r="B336" s="57" t="s">
        <v>12</v>
      </c>
      <c r="C336" s="53">
        <f t="shared" si="34"/>
        <v>0</v>
      </c>
      <c r="D336" s="54">
        <f t="shared" si="35"/>
        <v>0</v>
      </c>
      <c r="E336" s="53">
        <f t="shared" si="36"/>
        <v>18</v>
      </c>
      <c r="F336" s="54">
        <f t="shared" si="37"/>
        <v>1.8614270941054809E-2</v>
      </c>
    </row>
    <row r="337" spans="1:6" ht="13.15" customHeight="1" x14ac:dyDescent="0.2">
      <c r="A337" s="84"/>
      <c r="B337" s="57" t="s">
        <v>13</v>
      </c>
      <c r="C337" s="53">
        <f t="shared" si="34"/>
        <v>1</v>
      </c>
      <c r="D337" s="54">
        <f t="shared" si="35"/>
        <v>1.0341261633919339E-3</v>
      </c>
      <c r="E337" s="53">
        <f t="shared" si="36"/>
        <v>37</v>
      </c>
      <c r="F337" s="54">
        <f t="shared" si="37"/>
        <v>3.8262668045501554E-2</v>
      </c>
    </row>
    <row r="338" spans="1:6" ht="13.15" customHeight="1" x14ac:dyDescent="0.2">
      <c r="A338" s="84"/>
      <c r="B338" s="57" t="s">
        <v>14</v>
      </c>
      <c r="C338" s="53">
        <f t="shared" si="34"/>
        <v>1</v>
      </c>
      <c r="D338" s="54">
        <f t="shared" si="35"/>
        <v>1.0341261633919339E-3</v>
      </c>
      <c r="E338" s="53">
        <f t="shared" si="36"/>
        <v>19</v>
      </c>
      <c r="F338" s="54">
        <f t="shared" si="37"/>
        <v>1.9648397104446741E-2</v>
      </c>
    </row>
    <row r="339" spans="1:6" ht="13.15" customHeight="1" x14ac:dyDescent="0.2">
      <c r="A339" s="84"/>
      <c r="B339" s="57" t="s">
        <v>64</v>
      </c>
      <c r="C339" s="53">
        <f t="shared" si="34"/>
        <v>0</v>
      </c>
      <c r="D339" s="54">
        <f t="shared" si="35"/>
        <v>0</v>
      </c>
      <c r="E339" s="53">
        <f t="shared" si="36"/>
        <v>16</v>
      </c>
      <c r="F339" s="54">
        <f t="shared" si="37"/>
        <v>1.6546018614270942E-2</v>
      </c>
    </row>
    <row r="340" spans="1:6" ht="13.15" customHeight="1" x14ac:dyDescent="0.2">
      <c r="A340" s="84"/>
      <c r="B340" s="57" t="s">
        <v>9</v>
      </c>
      <c r="C340" s="53">
        <f t="shared" si="34"/>
        <v>1</v>
      </c>
      <c r="D340" s="54">
        <f t="shared" si="35"/>
        <v>1.0341261633919339E-3</v>
      </c>
      <c r="E340" s="53">
        <f t="shared" si="36"/>
        <v>97</v>
      </c>
      <c r="F340" s="54">
        <f t="shared" si="37"/>
        <v>0.10031023784901758</v>
      </c>
    </row>
    <row r="341" spans="1:6" ht="13.15" customHeight="1" x14ac:dyDescent="0.2">
      <c r="A341" s="84"/>
      <c r="B341" s="57" t="s">
        <v>15</v>
      </c>
      <c r="C341" s="53">
        <f t="shared" si="34"/>
        <v>1</v>
      </c>
      <c r="D341" s="54">
        <f t="shared" si="35"/>
        <v>1.0341261633919339E-3</v>
      </c>
      <c r="E341" s="53">
        <f t="shared" si="36"/>
        <v>30</v>
      </c>
      <c r="F341" s="54">
        <f t="shared" si="37"/>
        <v>3.1023784901758014E-2</v>
      </c>
    </row>
    <row r="342" spans="1:6" ht="13.15" customHeight="1" x14ac:dyDescent="0.2">
      <c r="A342" s="84"/>
      <c r="B342" s="57" t="s">
        <v>17</v>
      </c>
      <c r="C342" s="53">
        <f t="shared" si="34"/>
        <v>1</v>
      </c>
      <c r="D342" s="54">
        <f t="shared" si="35"/>
        <v>1.0341261633919339E-3</v>
      </c>
      <c r="E342" s="53">
        <f t="shared" si="36"/>
        <v>46</v>
      </c>
      <c r="F342" s="54">
        <f t="shared" si="37"/>
        <v>4.7569803516028956E-2</v>
      </c>
    </row>
    <row r="343" spans="1:6" ht="13.15" customHeight="1" x14ac:dyDescent="0.2">
      <c r="A343" s="84"/>
      <c r="B343" s="57" t="s">
        <v>18</v>
      </c>
      <c r="C343" s="53">
        <f t="shared" si="34"/>
        <v>12</v>
      </c>
      <c r="D343" s="54">
        <f t="shared" si="35"/>
        <v>1.2409513960703205E-2</v>
      </c>
      <c r="E343" s="53">
        <f t="shared" si="36"/>
        <v>16</v>
      </c>
      <c r="F343" s="54">
        <f t="shared" si="37"/>
        <v>1.6546018614270942E-2</v>
      </c>
    </row>
    <row r="344" spans="1:6" ht="13.15" customHeight="1" x14ac:dyDescent="0.2">
      <c r="A344" s="84"/>
      <c r="B344" s="57" t="s">
        <v>19</v>
      </c>
      <c r="C344" s="53">
        <f t="shared" si="34"/>
        <v>4</v>
      </c>
      <c r="D344" s="54">
        <f t="shared" si="35"/>
        <v>4.1365046535677356E-3</v>
      </c>
      <c r="E344" s="53">
        <f t="shared" si="36"/>
        <v>111</v>
      </c>
      <c r="F344" s="54">
        <f t="shared" si="37"/>
        <v>0.11478800413650465</v>
      </c>
    </row>
    <row r="345" spans="1:6" ht="13.15" customHeight="1" x14ac:dyDescent="0.2">
      <c r="A345" s="84"/>
      <c r="B345" s="57" t="s">
        <v>65</v>
      </c>
      <c r="C345" s="53">
        <f t="shared" si="34"/>
        <v>0</v>
      </c>
      <c r="D345" s="54">
        <f t="shared" si="35"/>
        <v>0</v>
      </c>
      <c r="E345" s="53">
        <f t="shared" si="36"/>
        <v>28</v>
      </c>
      <c r="F345" s="54">
        <f t="shared" si="37"/>
        <v>2.8955532574974147E-2</v>
      </c>
    </row>
    <row r="346" spans="1:6" ht="13.15" customHeight="1" x14ac:dyDescent="0.2">
      <c r="A346" s="84"/>
      <c r="B346" s="57" t="s">
        <v>20</v>
      </c>
      <c r="C346" s="53">
        <f t="shared" si="34"/>
        <v>0</v>
      </c>
      <c r="D346" s="54">
        <f t="shared" si="35"/>
        <v>0</v>
      </c>
      <c r="E346" s="53">
        <f t="shared" si="36"/>
        <v>4</v>
      </c>
      <c r="F346" s="54">
        <f t="shared" si="37"/>
        <v>4.1365046535677356E-3</v>
      </c>
    </row>
    <row r="347" spans="1:6" ht="13.15" customHeight="1" x14ac:dyDescent="0.2">
      <c r="A347" s="84"/>
      <c r="B347" s="57" t="s">
        <v>26</v>
      </c>
      <c r="C347" s="53">
        <f t="shared" si="34"/>
        <v>0</v>
      </c>
      <c r="D347" s="54">
        <f t="shared" si="35"/>
        <v>0</v>
      </c>
      <c r="E347" s="53">
        <f t="shared" si="36"/>
        <v>5</v>
      </c>
      <c r="F347" s="54">
        <f t="shared" si="37"/>
        <v>5.170630816959669E-3</v>
      </c>
    </row>
    <row r="348" spans="1:6" ht="13.15" customHeight="1" x14ac:dyDescent="0.2">
      <c r="A348" s="84"/>
      <c r="B348" s="57" t="s">
        <v>21</v>
      </c>
      <c r="C348" s="53">
        <f t="shared" si="34"/>
        <v>2</v>
      </c>
      <c r="D348" s="54">
        <f t="shared" si="35"/>
        <v>2.0682523267838678E-3</v>
      </c>
      <c r="E348" s="53">
        <f t="shared" si="36"/>
        <v>6</v>
      </c>
      <c r="F348" s="54">
        <f t="shared" si="37"/>
        <v>6.2047569803516025E-3</v>
      </c>
    </row>
    <row r="349" spans="1:6" ht="13.15" customHeight="1" x14ac:dyDescent="0.2">
      <c r="A349" s="84"/>
      <c r="B349" s="57" t="s">
        <v>22</v>
      </c>
      <c r="C349" s="53">
        <f t="shared" si="34"/>
        <v>1</v>
      </c>
      <c r="D349" s="54">
        <f t="shared" si="35"/>
        <v>1.0341261633919339E-3</v>
      </c>
      <c r="E349" s="53">
        <f t="shared" si="36"/>
        <v>14</v>
      </c>
      <c r="F349" s="54">
        <f t="shared" si="37"/>
        <v>1.4477766287487074E-2</v>
      </c>
    </row>
    <row r="350" spans="1:6" ht="13.15" customHeight="1" x14ac:dyDescent="0.2">
      <c r="A350" s="84"/>
      <c r="B350" s="57" t="s">
        <v>23</v>
      </c>
      <c r="C350" s="53">
        <f t="shared" si="34"/>
        <v>0</v>
      </c>
      <c r="D350" s="54">
        <f t="shared" si="35"/>
        <v>0</v>
      </c>
      <c r="E350" s="53">
        <f t="shared" si="36"/>
        <v>41</v>
      </c>
      <c r="F350" s="54">
        <f t="shared" si="37"/>
        <v>4.2399172699069287E-2</v>
      </c>
    </row>
    <row r="351" spans="1:6" ht="13.15" customHeight="1" x14ac:dyDescent="0.2">
      <c r="A351" s="84"/>
      <c r="B351" s="57" t="s">
        <v>66</v>
      </c>
      <c r="C351" s="53">
        <f t="shared" si="34"/>
        <v>0</v>
      </c>
      <c r="D351" s="54">
        <f t="shared" si="35"/>
        <v>0</v>
      </c>
      <c r="E351" s="53">
        <f t="shared" si="36"/>
        <v>26</v>
      </c>
      <c r="F351" s="54">
        <f t="shared" si="37"/>
        <v>2.688728024819028E-2</v>
      </c>
    </row>
    <row r="352" spans="1:6" ht="13.15" customHeight="1" x14ac:dyDescent="0.2">
      <c r="A352" s="84"/>
      <c r="B352" s="57" t="s">
        <v>67</v>
      </c>
      <c r="C352" s="53">
        <f t="shared" si="34"/>
        <v>1</v>
      </c>
      <c r="D352" s="54">
        <f t="shared" si="35"/>
        <v>1.0341261633919339E-3</v>
      </c>
      <c r="E352" s="53">
        <f t="shared" si="36"/>
        <v>25</v>
      </c>
      <c r="F352" s="54">
        <f t="shared" si="37"/>
        <v>2.5853154084798345E-2</v>
      </c>
    </row>
    <row r="353" spans="1:11" ht="13.15" customHeight="1" x14ac:dyDescent="0.2">
      <c r="A353" s="84"/>
      <c r="B353" s="57" t="s">
        <v>61</v>
      </c>
      <c r="C353" s="53">
        <f t="shared" si="34"/>
        <v>0</v>
      </c>
      <c r="D353" s="54">
        <f t="shared" si="35"/>
        <v>0</v>
      </c>
      <c r="E353" s="53">
        <f t="shared" si="36"/>
        <v>56</v>
      </c>
      <c r="F353" s="54">
        <f t="shared" si="37"/>
        <v>5.7911065149948295E-2</v>
      </c>
    </row>
    <row r="354" spans="1:11" ht="13.15" customHeight="1" x14ac:dyDescent="0.2">
      <c r="A354" s="84"/>
      <c r="B354" s="57" t="s">
        <v>25</v>
      </c>
      <c r="C354" s="53">
        <f t="shared" si="34"/>
        <v>0</v>
      </c>
      <c r="D354" s="54">
        <f t="shared" si="35"/>
        <v>0</v>
      </c>
      <c r="E354" s="53">
        <f t="shared" si="36"/>
        <v>23</v>
      </c>
      <c r="F354" s="54">
        <f t="shared" si="37"/>
        <v>2.3784901758014478E-2</v>
      </c>
    </row>
    <row r="355" spans="1:11" ht="13.15" customHeight="1" x14ac:dyDescent="0.2">
      <c r="A355" s="84"/>
      <c r="B355" s="57" t="s">
        <v>11</v>
      </c>
      <c r="C355" s="53">
        <f t="shared" si="34"/>
        <v>3</v>
      </c>
      <c r="D355" s="54">
        <f t="shared" si="35"/>
        <v>3.1023784901758012E-3</v>
      </c>
      <c r="E355" s="53">
        <f t="shared" si="36"/>
        <v>57</v>
      </c>
      <c r="F355" s="54">
        <f t="shared" si="37"/>
        <v>5.894519131334023E-2</v>
      </c>
    </row>
    <row r="356" spans="1:11" ht="13.15" customHeight="1" x14ac:dyDescent="0.2">
      <c r="A356" s="84"/>
      <c r="B356" s="57" t="s">
        <v>33</v>
      </c>
      <c r="C356" s="53">
        <f t="shared" si="34"/>
        <v>0</v>
      </c>
      <c r="D356" s="54">
        <f t="shared" si="35"/>
        <v>0</v>
      </c>
      <c r="E356" s="53">
        <f t="shared" si="36"/>
        <v>15</v>
      </c>
      <c r="F356" s="54">
        <f t="shared" si="37"/>
        <v>1.5511892450879007E-2</v>
      </c>
    </row>
    <row r="357" spans="1:11" ht="13.15" customHeight="1" x14ac:dyDescent="0.2">
      <c r="A357" s="84"/>
      <c r="B357" s="57" t="s">
        <v>7</v>
      </c>
      <c r="C357" s="53">
        <f t="shared" si="34"/>
        <v>0</v>
      </c>
      <c r="D357" s="54">
        <f t="shared" si="35"/>
        <v>0</v>
      </c>
      <c r="E357" s="53">
        <f t="shared" si="36"/>
        <v>18</v>
      </c>
      <c r="F357" s="54">
        <f t="shared" si="37"/>
        <v>1.8614270941054809E-2</v>
      </c>
    </row>
    <row r="358" spans="1:11" ht="13.15" customHeight="1" x14ac:dyDescent="0.2">
      <c r="A358" s="84"/>
      <c r="B358" s="57" t="s">
        <v>75</v>
      </c>
      <c r="C358" s="53">
        <f t="shared" si="34"/>
        <v>5</v>
      </c>
      <c r="D358" s="54">
        <f t="shared" si="35"/>
        <v>5.170630816959669E-3</v>
      </c>
      <c r="E358" s="53">
        <f t="shared" si="36"/>
        <v>9</v>
      </c>
      <c r="F358" s="54">
        <f t="shared" si="37"/>
        <v>9.3071354705274046E-3</v>
      </c>
    </row>
    <row r="359" spans="1:11" ht="13.15" customHeight="1" x14ac:dyDescent="0.2">
      <c r="A359" s="85"/>
      <c r="B359" s="55"/>
      <c r="C359" s="53"/>
      <c r="D359" s="54"/>
      <c r="E359" s="53"/>
      <c r="F359" s="54"/>
    </row>
    <row r="360" spans="1:11" ht="13.15" customHeight="1" x14ac:dyDescent="0.2">
      <c r="A360" s="86"/>
      <c r="B360" s="56" t="s">
        <v>3</v>
      </c>
      <c r="C360" s="53">
        <f>F285</f>
        <v>39</v>
      </c>
      <c r="D360" s="54">
        <f>C360/$I$285</f>
        <v>4.0330920372285417E-2</v>
      </c>
      <c r="E360" s="53">
        <f>$I285-C360</f>
        <v>928</v>
      </c>
      <c r="F360" s="54">
        <f>E360/$I$285</f>
        <v>0.95966907962771453</v>
      </c>
    </row>
    <row r="361" spans="1:11" ht="15.75" x14ac:dyDescent="0.25">
      <c r="A361" s="3"/>
    </row>
    <row r="362" spans="1:11" ht="12.75" thickBot="1" x14ac:dyDescent="0.25">
      <c r="A362" s="50" t="s">
        <v>59</v>
      </c>
    </row>
    <row r="363" spans="1:11" x14ac:dyDescent="0.2">
      <c r="A363" s="22" t="s">
        <v>0</v>
      </c>
      <c r="B363" s="22" t="s">
        <v>0</v>
      </c>
      <c r="C363" s="167" t="s">
        <v>45</v>
      </c>
      <c r="D363" s="167"/>
      <c r="E363" s="167"/>
      <c r="F363" s="167"/>
      <c r="G363" s="167"/>
      <c r="H363" s="167"/>
      <c r="I363" s="167"/>
      <c r="J363" s="167"/>
      <c r="K363" s="167"/>
    </row>
    <row r="364" spans="1:11" x14ac:dyDescent="0.2">
      <c r="A364" s="23"/>
      <c r="B364" s="23"/>
      <c r="C364" s="168" t="s">
        <v>1</v>
      </c>
      <c r="D364" s="150"/>
      <c r="E364" s="169"/>
      <c r="F364" s="149" t="s">
        <v>2</v>
      </c>
      <c r="G364" s="168"/>
      <c r="H364" s="170"/>
      <c r="I364" s="149" t="s">
        <v>3</v>
      </c>
      <c r="J364" s="150"/>
      <c r="K364" s="150"/>
    </row>
    <row r="365" spans="1:11" ht="12.75" thickBot="1" x14ac:dyDescent="0.25">
      <c r="A365" s="23"/>
      <c r="B365" s="23"/>
      <c r="C365" s="28" t="s">
        <v>4</v>
      </c>
      <c r="D365" s="29" t="s">
        <v>34</v>
      </c>
      <c r="E365" s="29" t="s">
        <v>44</v>
      </c>
      <c r="F365" s="29" t="s">
        <v>4</v>
      </c>
      <c r="G365" s="30" t="s">
        <v>34</v>
      </c>
      <c r="H365" s="29" t="s">
        <v>44</v>
      </c>
      <c r="I365" s="29" t="s">
        <v>4</v>
      </c>
      <c r="J365" s="29" t="s">
        <v>34</v>
      </c>
      <c r="K365" s="31" t="s">
        <v>44</v>
      </c>
    </row>
    <row r="366" spans="1:11" ht="13.5" x14ac:dyDescent="0.25">
      <c r="A366" s="24" t="s">
        <v>32</v>
      </c>
      <c r="B366" s="24" t="s">
        <v>5</v>
      </c>
      <c r="C366" s="12">
        <v>4</v>
      </c>
      <c r="D366" s="13">
        <v>0.66700000000000004</v>
      </c>
      <c r="E366" s="13">
        <v>2.9000000000000001E-2</v>
      </c>
      <c r="F366" s="14">
        <v>2</v>
      </c>
      <c r="G366" s="32">
        <v>0.33300000000000002</v>
      </c>
      <c r="H366" s="13">
        <v>0.05</v>
      </c>
      <c r="I366" s="14">
        <v>6</v>
      </c>
      <c r="J366" s="13">
        <v>1</v>
      </c>
      <c r="K366" s="19">
        <v>4.2999999999999997E-2</v>
      </c>
    </row>
    <row r="367" spans="1:11" ht="13.5" x14ac:dyDescent="0.25">
      <c r="A367" s="25"/>
      <c r="B367" s="26" t="s">
        <v>6</v>
      </c>
      <c r="C367" s="4">
        <v>2</v>
      </c>
      <c r="D367" s="5">
        <v>1</v>
      </c>
      <c r="E367" s="5">
        <v>1.4999999999999999E-2</v>
      </c>
      <c r="F367" s="15">
        <v>0</v>
      </c>
      <c r="G367" s="33">
        <v>0</v>
      </c>
      <c r="H367" s="5">
        <v>0</v>
      </c>
      <c r="I367" s="15">
        <v>2</v>
      </c>
      <c r="J367" s="5">
        <v>1</v>
      </c>
      <c r="K367" s="20">
        <v>1.4E-2</v>
      </c>
    </row>
    <row r="368" spans="1:11" ht="13.5" x14ac:dyDescent="0.25">
      <c r="A368" s="25"/>
      <c r="B368" s="26" t="s">
        <v>16</v>
      </c>
      <c r="C368" s="4">
        <v>2</v>
      </c>
      <c r="D368" s="5">
        <v>1</v>
      </c>
      <c r="E368" s="5">
        <v>1.4999999999999999E-2</v>
      </c>
      <c r="F368" s="15">
        <v>1</v>
      </c>
      <c r="G368" s="33">
        <v>0.5</v>
      </c>
      <c r="H368" s="5">
        <v>2.5000000000000001E-2</v>
      </c>
      <c r="I368" s="15">
        <v>2</v>
      </c>
      <c r="J368" s="5">
        <v>1</v>
      </c>
      <c r="K368" s="20">
        <v>1.4E-2</v>
      </c>
    </row>
    <row r="369" spans="1:11" ht="13.5" x14ac:dyDescent="0.25">
      <c r="A369" s="25"/>
      <c r="B369" s="26" t="s">
        <v>8</v>
      </c>
      <c r="C369" s="4">
        <v>4</v>
      </c>
      <c r="D369" s="5">
        <v>1</v>
      </c>
      <c r="E369" s="5">
        <v>2.9000000000000001E-2</v>
      </c>
      <c r="F369" s="15">
        <v>0</v>
      </c>
      <c r="G369" s="33">
        <v>0</v>
      </c>
      <c r="H369" s="5">
        <v>0</v>
      </c>
      <c r="I369" s="15">
        <v>4</v>
      </c>
      <c r="J369" s="5">
        <v>1</v>
      </c>
      <c r="K369" s="20">
        <v>2.9000000000000001E-2</v>
      </c>
    </row>
    <row r="370" spans="1:11" ht="13.5" x14ac:dyDescent="0.25">
      <c r="A370" s="25"/>
      <c r="B370" s="26" t="s">
        <v>10</v>
      </c>
      <c r="C370" s="4">
        <v>1</v>
      </c>
      <c r="D370" s="5">
        <v>1</v>
      </c>
      <c r="E370" s="5">
        <v>7.0000000000000001E-3</v>
      </c>
      <c r="F370" s="15">
        <v>1</v>
      </c>
      <c r="G370" s="33">
        <v>1</v>
      </c>
      <c r="H370" s="5">
        <v>2.5000000000000001E-2</v>
      </c>
      <c r="I370" s="15">
        <v>1</v>
      </c>
      <c r="J370" s="5">
        <v>1</v>
      </c>
      <c r="K370" s="20">
        <v>7.0000000000000001E-3</v>
      </c>
    </row>
    <row r="371" spans="1:11" ht="13.5" x14ac:dyDescent="0.25">
      <c r="A371" s="25"/>
      <c r="B371" s="26" t="s">
        <v>12</v>
      </c>
      <c r="C371" s="4">
        <v>1</v>
      </c>
      <c r="D371" s="5">
        <v>1</v>
      </c>
      <c r="E371" s="5">
        <v>7.0000000000000001E-3</v>
      </c>
      <c r="F371" s="15">
        <v>0</v>
      </c>
      <c r="G371" s="33">
        <v>0</v>
      </c>
      <c r="H371" s="5">
        <v>0</v>
      </c>
      <c r="I371" s="15">
        <v>1</v>
      </c>
      <c r="J371" s="5">
        <v>1</v>
      </c>
      <c r="K371" s="20">
        <v>7.0000000000000001E-3</v>
      </c>
    </row>
    <row r="372" spans="1:11" ht="13.5" x14ac:dyDescent="0.25">
      <c r="A372" s="25"/>
      <c r="B372" s="26" t="s">
        <v>13</v>
      </c>
      <c r="C372" s="4">
        <v>7</v>
      </c>
      <c r="D372" s="5">
        <v>1</v>
      </c>
      <c r="E372" s="5">
        <v>5.0999999999999997E-2</v>
      </c>
      <c r="F372" s="15">
        <v>0</v>
      </c>
      <c r="G372" s="33">
        <v>0</v>
      </c>
      <c r="H372" s="5">
        <v>0</v>
      </c>
      <c r="I372" s="15">
        <v>7</v>
      </c>
      <c r="J372" s="5">
        <v>1</v>
      </c>
      <c r="K372" s="20">
        <v>0.05</v>
      </c>
    </row>
    <row r="373" spans="1:11" ht="13.5" x14ac:dyDescent="0.25">
      <c r="A373" s="25"/>
      <c r="B373" s="26" t="s">
        <v>14</v>
      </c>
      <c r="C373" s="4">
        <v>2</v>
      </c>
      <c r="D373" s="5">
        <v>1</v>
      </c>
      <c r="E373" s="5">
        <v>1.4999999999999999E-2</v>
      </c>
      <c r="F373" s="15">
        <v>0</v>
      </c>
      <c r="G373" s="33">
        <v>0</v>
      </c>
      <c r="H373" s="5">
        <v>0</v>
      </c>
      <c r="I373" s="15">
        <v>2</v>
      </c>
      <c r="J373" s="5">
        <v>1</v>
      </c>
      <c r="K373" s="20">
        <v>1.4E-2</v>
      </c>
    </row>
    <row r="374" spans="1:11" ht="13.5" x14ac:dyDescent="0.25">
      <c r="A374" s="25"/>
      <c r="B374" s="26" t="s">
        <v>9</v>
      </c>
      <c r="C374" s="4">
        <v>23</v>
      </c>
      <c r="D374" s="5">
        <v>1</v>
      </c>
      <c r="E374" s="5">
        <v>0.16900000000000001</v>
      </c>
      <c r="F374" s="15">
        <v>2</v>
      </c>
      <c r="G374" s="33">
        <v>8.6999999999999994E-2</v>
      </c>
      <c r="H374" s="5">
        <v>0.05</v>
      </c>
      <c r="I374" s="15">
        <v>23</v>
      </c>
      <c r="J374" s="5">
        <v>1</v>
      </c>
      <c r="K374" s="20">
        <v>0.16500000000000001</v>
      </c>
    </row>
    <row r="375" spans="1:11" ht="13.5" x14ac:dyDescent="0.25">
      <c r="A375" s="25"/>
      <c r="B375" s="26" t="s">
        <v>75</v>
      </c>
      <c r="C375" s="4">
        <v>8</v>
      </c>
      <c r="D375" s="5">
        <v>1</v>
      </c>
      <c r="E375" s="5">
        <v>5.8999999999999997E-2</v>
      </c>
      <c r="F375" s="15">
        <v>5</v>
      </c>
      <c r="G375" s="33">
        <v>0.625</v>
      </c>
      <c r="H375" s="5">
        <v>0.125</v>
      </c>
      <c r="I375" s="15">
        <v>8</v>
      </c>
      <c r="J375" s="5">
        <v>1</v>
      </c>
      <c r="K375" s="20">
        <v>5.8000000000000003E-2</v>
      </c>
    </row>
    <row r="376" spans="1:11" ht="13.15" customHeight="1" x14ac:dyDescent="0.25">
      <c r="A376" s="25"/>
      <c r="B376" s="26" t="s">
        <v>15</v>
      </c>
      <c r="C376" s="4">
        <v>0</v>
      </c>
      <c r="D376" s="5">
        <v>0</v>
      </c>
      <c r="E376" s="5">
        <v>0</v>
      </c>
      <c r="F376" s="15">
        <v>0</v>
      </c>
      <c r="G376" s="33">
        <v>0</v>
      </c>
      <c r="H376" s="5">
        <v>0</v>
      </c>
      <c r="I376" s="15">
        <v>0</v>
      </c>
      <c r="J376" s="5">
        <v>0</v>
      </c>
      <c r="K376" s="20">
        <v>0</v>
      </c>
    </row>
    <row r="377" spans="1:11" ht="13.15" customHeight="1" x14ac:dyDescent="0.25">
      <c r="A377" s="25"/>
      <c r="B377" s="26" t="s">
        <v>17</v>
      </c>
      <c r="C377" s="4">
        <v>1</v>
      </c>
      <c r="D377" s="5">
        <v>1</v>
      </c>
      <c r="E377" s="5">
        <v>7.0000000000000001E-3</v>
      </c>
      <c r="F377" s="15">
        <v>0</v>
      </c>
      <c r="G377" s="33">
        <v>0</v>
      </c>
      <c r="H377" s="5">
        <v>0</v>
      </c>
      <c r="I377" s="15">
        <v>1</v>
      </c>
      <c r="J377" s="5">
        <v>1</v>
      </c>
      <c r="K377" s="20">
        <v>7.0000000000000001E-3</v>
      </c>
    </row>
    <row r="378" spans="1:11" ht="13.15" customHeight="1" x14ac:dyDescent="0.25">
      <c r="A378" s="25"/>
      <c r="B378" s="26" t="s">
        <v>18</v>
      </c>
      <c r="C378" s="4">
        <v>33</v>
      </c>
      <c r="D378" s="5">
        <v>1</v>
      </c>
      <c r="E378" s="5">
        <v>0.24299999999999999</v>
      </c>
      <c r="F378" s="15">
        <v>24</v>
      </c>
      <c r="G378" s="33">
        <v>0.72699999999999998</v>
      </c>
      <c r="H378" s="5">
        <v>0.6</v>
      </c>
      <c r="I378" s="15">
        <v>33</v>
      </c>
      <c r="J378" s="5">
        <v>1</v>
      </c>
      <c r="K378" s="20">
        <v>0.23699999999999999</v>
      </c>
    </row>
    <row r="379" spans="1:11" ht="13.15" customHeight="1" x14ac:dyDescent="0.25">
      <c r="A379" s="25"/>
      <c r="B379" s="26" t="s">
        <v>19</v>
      </c>
      <c r="C379" s="4"/>
      <c r="D379" s="5"/>
      <c r="E379" s="5"/>
      <c r="F379" s="15"/>
      <c r="G379" s="33"/>
      <c r="H379" s="5"/>
      <c r="I379" s="15"/>
      <c r="J379" s="5"/>
      <c r="K379" s="20"/>
    </row>
    <row r="380" spans="1:11" ht="13.15" customHeight="1" x14ac:dyDescent="0.25">
      <c r="A380" s="25"/>
      <c r="B380" s="26" t="s">
        <v>20</v>
      </c>
      <c r="C380" s="4">
        <v>2</v>
      </c>
      <c r="D380" s="5">
        <v>1</v>
      </c>
      <c r="E380" s="5">
        <v>1.4999999999999999E-2</v>
      </c>
      <c r="F380" s="15">
        <v>0</v>
      </c>
      <c r="G380" s="33">
        <v>0</v>
      </c>
      <c r="H380" s="5">
        <v>0</v>
      </c>
      <c r="I380" s="15">
        <v>2</v>
      </c>
      <c r="J380" s="5">
        <v>1</v>
      </c>
      <c r="K380" s="20">
        <v>1.4E-2</v>
      </c>
    </row>
    <row r="381" spans="1:11" ht="13.15" customHeight="1" x14ac:dyDescent="0.25">
      <c r="A381" s="25"/>
      <c r="B381" s="26" t="s">
        <v>26</v>
      </c>
      <c r="C381" s="4">
        <v>1</v>
      </c>
      <c r="D381" s="5">
        <v>1</v>
      </c>
      <c r="E381" s="5">
        <v>7.0000000000000001E-3</v>
      </c>
      <c r="F381" s="15">
        <v>0</v>
      </c>
      <c r="G381" s="33">
        <v>0</v>
      </c>
      <c r="H381" s="5">
        <v>0</v>
      </c>
      <c r="I381" s="15">
        <v>1</v>
      </c>
      <c r="J381" s="5">
        <v>1</v>
      </c>
      <c r="K381" s="20">
        <v>7.0000000000000001E-3</v>
      </c>
    </row>
    <row r="382" spans="1:11" ht="13.15" customHeight="1" x14ac:dyDescent="0.25">
      <c r="A382" s="25"/>
      <c r="B382" s="26" t="s">
        <v>21</v>
      </c>
      <c r="C382" s="4">
        <v>17</v>
      </c>
      <c r="D382" s="5">
        <v>1</v>
      </c>
      <c r="E382" s="5">
        <v>0.125</v>
      </c>
      <c r="F382" s="15">
        <v>1</v>
      </c>
      <c r="G382" s="33">
        <v>5.8999999999999997E-2</v>
      </c>
      <c r="H382" s="5">
        <v>2.5000000000000001E-2</v>
      </c>
      <c r="I382" s="15">
        <v>17</v>
      </c>
      <c r="J382" s="5">
        <v>1</v>
      </c>
      <c r="K382" s="20">
        <v>0.122</v>
      </c>
    </row>
    <row r="383" spans="1:11" ht="13.15" customHeight="1" x14ac:dyDescent="0.25">
      <c r="A383" s="25"/>
      <c r="B383" s="26" t="s">
        <v>22</v>
      </c>
      <c r="C383" s="4">
        <v>2</v>
      </c>
      <c r="D383" s="5">
        <v>1</v>
      </c>
      <c r="E383" s="5">
        <v>1.4999999999999999E-2</v>
      </c>
      <c r="F383" s="15">
        <v>0</v>
      </c>
      <c r="G383" s="33">
        <v>0</v>
      </c>
      <c r="H383" s="5">
        <v>0</v>
      </c>
      <c r="I383" s="15">
        <v>2</v>
      </c>
      <c r="J383" s="5">
        <v>1</v>
      </c>
      <c r="K383" s="20">
        <v>1.4E-2</v>
      </c>
    </row>
    <row r="384" spans="1:11" ht="13.15" customHeight="1" x14ac:dyDescent="0.25">
      <c r="A384" s="25"/>
      <c r="B384" s="26" t="s">
        <v>23</v>
      </c>
      <c r="C384" s="4">
        <v>0</v>
      </c>
      <c r="D384" s="5">
        <v>0</v>
      </c>
      <c r="E384" s="5">
        <v>0</v>
      </c>
      <c r="F384" s="15">
        <v>0</v>
      </c>
      <c r="G384" s="33">
        <v>0</v>
      </c>
      <c r="H384" s="5">
        <v>0</v>
      </c>
      <c r="I384" s="15">
        <v>0</v>
      </c>
      <c r="J384" s="5">
        <v>0</v>
      </c>
      <c r="K384" s="20">
        <v>0</v>
      </c>
    </row>
    <row r="385" spans="1:11" ht="13.15" customHeight="1" x14ac:dyDescent="0.25">
      <c r="A385" s="25"/>
      <c r="B385" s="26" t="s">
        <v>24</v>
      </c>
      <c r="C385" s="4">
        <v>2</v>
      </c>
      <c r="D385" s="5">
        <v>1</v>
      </c>
      <c r="E385" s="5">
        <v>1.4999999999999999E-2</v>
      </c>
      <c r="F385" s="15">
        <v>1</v>
      </c>
      <c r="G385" s="33">
        <v>0.5</v>
      </c>
      <c r="H385" s="5">
        <v>2.5000000000000001E-2</v>
      </c>
      <c r="I385" s="15">
        <v>2</v>
      </c>
      <c r="J385" s="5">
        <v>1</v>
      </c>
      <c r="K385" s="20">
        <v>1.4E-2</v>
      </c>
    </row>
    <row r="386" spans="1:11" ht="13.15" customHeight="1" x14ac:dyDescent="0.25">
      <c r="A386" s="25"/>
      <c r="B386" s="26" t="s">
        <v>25</v>
      </c>
      <c r="C386" s="4">
        <v>1</v>
      </c>
      <c r="D386" s="5">
        <v>1</v>
      </c>
      <c r="E386" s="5">
        <v>7.0000000000000001E-3</v>
      </c>
      <c r="F386" s="15">
        <v>0</v>
      </c>
      <c r="G386" s="33">
        <v>0</v>
      </c>
      <c r="H386" s="5">
        <v>0</v>
      </c>
      <c r="I386" s="15">
        <v>1</v>
      </c>
      <c r="J386" s="5">
        <v>1</v>
      </c>
      <c r="K386" s="20">
        <v>7.0000000000000001E-3</v>
      </c>
    </row>
    <row r="387" spans="1:11" ht="13.15" customHeight="1" x14ac:dyDescent="0.25">
      <c r="A387" s="25"/>
      <c r="B387" s="26" t="s">
        <v>11</v>
      </c>
      <c r="C387" s="6"/>
      <c r="D387" s="7"/>
      <c r="E387" s="7"/>
      <c r="F387" s="16"/>
      <c r="G387" s="34"/>
      <c r="H387" s="7"/>
      <c r="I387" s="16"/>
      <c r="J387" s="7"/>
      <c r="K387" s="21"/>
    </row>
    <row r="388" spans="1:11" ht="13.15" customHeight="1" x14ac:dyDescent="0.25">
      <c r="A388" s="25"/>
      <c r="B388" s="26" t="s">
        <v>7</v>
      </c>
      <c r="C388" s="4">
        <v>9</v>
      </c>
      <c r="D388" s="5">
        <v>1</v>
      </c>
      <c r="E388" s="5">
        <v>6.6000000000000003E-2</v>
      </c>
      <c r="F388" s="15">
        <v>0</v>
      </c>
      <c r="G388" s="33">
        <v>0</v>
      </c>
      <c r="H388" s="5">
        <v>0</v>
      </c>
      <c r="I388" s="15">
        <v>9</v>
      </c>
      <c r="J388" s="5">
        <v>1</v>
      </c>
      <c r="K388" s="20">
        <v>6.5000000000000002E-2</v>
      </c>
    </row>
    <row r="389" spans="1:11" ht="13.5" x14ac:dyDescent="0.25">
      <c r="A389" s="25"/>
      <c r="B389" s="25"/>
      <c r="C389" s="6"/>
      <c r="D389" s="7"/>
      <c r="E389" s="7"/>
      <c r="F389" s="16"/>
      <c r="G389" s="34"/>
      <c r="H389" s="7"/>
      <c r="I389" s="16"/>
      <c r="J389" s="7"/>
      <c r="K389" s="21"/>
    </row>
    <row r="390" spans="1:11" ht="14.25" thickBot="1" x14ac:dyDescent="0.3">
      <c r="A390" s="27"/>
      <c r="B390" s="27" t="s">
        <v>3</v>
      </c>
      <c r="C390" s="45">
        <v>136</v>
      </c>
      <c r="D390" s="46">
        <v>0.97799999999999998</v>
      </c>
      <c r="E390" s="46">
        <v>1</v>
      </c>
      <c r="F390" s="47">
        <v>40</v>
      </c>
      <c r="G390" s="46">
        <v>0.28799999999999998</v>
      </c>
      <c r="H390" s="46">
        <v>1</v>
      </c>
      <c r="I390" s="47">
        <v>139</v>
      </c>
      <c r="J390" s="46">
        <v>1</v>
      </c>
      <c r="K390" s="48">
        <v>1</v>
      </c>
    </row>
    <row r="391" spans="1:11" ht="12.75" thickBot="1" x14ac:dyDescent="0.25"/>
    <row r="392" spans="1:11" x14ac:dyDescent="0.2">
      <c r="A392" s="22"/>
      <c r="B392" s="22"/>
      <c r="C392" s="162" t="s">
        <v>45</v>
      </c>
      <c r="D392" s="162"/>
      <c r="E392" s="162"/>
      <c r="F392" s="162"/>
      <c r="G392" s="162"/>
    </row>
    <row r="393" spans="1:11" x14ac:dyDescent="0.2">
      <c r="A393" s="37"/>
      <c r="B393" s="37"/>
      <c r="C393" s="147" t="s">
        <v>29</v>
      </c>
      <c r="D393" s="147"/>
      <c r="E393" s="148"/>
      <c r="F393" s="147"/>
      <c r="G393" s="147"/>
    </row>
    <row r="394" spans="1:11" ht="12" customHeight="1" x14ac:dyDescent="0.2">
      <c r="A394" s="23"/>
      <c r="B394" s="23"/>
      <c r="C394" s="163" t="s">
        <v>1</v>
      </c>
      <c r="D394" s="164"/>
      <c r="E394" s="164" t="s">
        <v>2</v>
      </c>
      <c r="F394" s="164"/>
      <c r="G394" s="165" t="s">
        <v>3</v>
      </c>
    </row>
    <row r="395" spans="1:11" ht="12.75" thickBot="1" x14ac:dyDescent="0.25">
      <c r="A395" s="23"/>
      <c r="B395" s="23"/>
      <c r="C395" s="30" t="s">
        <v>27</v>
      </c>
      <c r="D395" s="29" t="s">
        <v>28</v>
      </c>
      <c r="E395" s="30" t="s">
        <v>27</v>
      </c>
      <c r="F395" s="29" t="s">
        <v>28</v>
      </c>
      <c r="G395" s="166"/>
    </row>
    <row r="396" spans="1:11" ht="13.5" x14ac:dyDescent="0.25">
      <c r="A396" s="24" t="s">
        <v>32</v>
      </c>
      <c r="B396" s="24" t="s">
        <v>5</v>
      </c>
      <c r="C396" s="38">
        <v>2.9000000000000001E-2</v>
      </c>
      <c r="D396" s="13">
        <f>G396-C396</f>
        <v>1.3999999999999995E-2</v>
      </c>
      <c r="E396" s="32">
        <v>1.4E-2</v>
      </c>
      <c r="F396" s="13">
        <f>G396-E396</f>
        <v>2.8999999999999998E-2</v>
      </c>
      <c r="G396" s="19">
        <v>4.2999999999999997E-2</v>
      </c>
    </row>
    <row r="397" spans="1:11" ht="13.5" x14ac:dyDescent="0.25">
      <c r="A397" s="25"/>
      <c r="B397" s="26" t="s">
        <v>6</v>
      </c>
      <c r="C397" s="39">
        <v>1.4E-2</v>
      </c>
      <c r="D397" s="5">
        <f t="shared" ref="D397:D420" si="38">G397-C397</f>
        <v>0</v>
      </c>
      <c r="E397" s="33">
        <v>0</v>
      </c>
      <c r="F397" s="5">
        <f t="shared" ref="F397:F420" si="39">G397-E397</f>
        <v>1.4E-2</v>
      </c>
      <c r="G397" s="20">
        <v>1.4E-2</v>
      </c>
    </row>
    <row r="398" spans="1:11" ht="13.5" x14ac:dyDescent="0.25">
      <c r="A398" s="25"/>
      <c r="B398" s="26" t="s">
        <v>16</v>
      </c>
      <c r="C398" s="39">
        <v>1.4E-2</v>
      </c>
      <c r="D398" s="5">
        <f t="shared" si="38"/>
        <v>0</v>
      </c>
      <c r="E398" s="33">
        <v>7.0000000000000001E-3</v>
      </c>
      <c r="F398" s="5">
        <f t="shared" si="39"/>
        <v>7.0000000000000001E-3</v>
      </c>
      <c r="G398" s="20">
        <v>1.4E-2</v>
      </c>
    </row>
    <row r="399" spans="1:11" ht="13.5" x14ac:dyDescent="0.25">
      <c r="A399" s="25"/>
      <c r="B399" s="26" t="s">
        <v>8</v>
      </c>
      <c r="C399" s="39">
        <v>2.9000000000000001E-2</v>
      </c>
      <c r="D399" s="5">
        <f t="shared" si="38"/>
        <v>0</v>
      </c>
      <c r="E399" s="33">
        <v>0</v>
      </c>
      <c r="F399" s="5">
        <f t="shared" si="39"/>
        <v>2.9000000000000001E-2</v>
      </c>
      <c r="G399" s="20">
        <v>2.9000000000000001E-2</v>
      </c>
    </row>
    <row r="400" spans="1:11" ht="13.5" x14ac:dyDescent="0.25">
      <c r="A400" s="25"/>
      <c r="B400" s="26" t="s">
        <v>10</v>
      </c>
      <c r="C400" s="39">
        <v>7.0000000000000001E-3</v>
      </c>
      <c r="D400" s="5">
        <f t="shared" si="38"/>
        <v>0</v>
      </c>
      <c r="E400" s="33">
        <v>7.0000000000000001E-3</v>
      </c>
      <c r="F400" s="5">
        <f t="shared" si="39"/>
        <v>0</v>
      </c>
      <c r="G400" s="20">
        <v>7.0000000000000001E-3</v>
      </c>
    </row>
    <row r="401" spans="1:7" ht="13.5" x14ac:dyDescent="0.25">
      <c r="A401" s="25"/>
      <c r="B401" s="26" t="s">
        <v>12</v>
      </c>
      <c r="C401" s="39">
        <v>7.0000000000000001E-3</v>
      </c>
      <c r="D401" s="5">
        <f t="shared" si="38"/>
        <v>0</v>
      </c>
      <c r="E401" s="33">
        <v>0</v>
      </c>
      <c r="F401" s="5">
        <f t="shared" si="39"/>
        <v>7.0000000000000001E-3</v>
      </c>
      <c r="G401" s="20">
        <v>7.0000000000000001E-3</v>
      </c>
    </row>
    <row r="402" spans="1:7" ht="13.5" x14ac:dyDescent="0.25">
      <c r="A402" s="25"/>
      <c r="B402" s="26" t="s">
        <v>13</v>
      </c>
      <c r="C402" s="39">
        <v>0.05</v>
      </c>
      <c r="D402" s="5">
        <f t="shared" si="38"/>
        <v>0</v>
      </c>
      <c r="E402" s="33">
        <v>0</v>
      </c>
      <c r="F402" s="5">
        <f t="shared" si="39"/>
        <v>0.05</v>
      </c>
      <c r="G402" s="20">
        <v>0.05</v>
      </c>
    </row>
    <row r="403" spans="1:7" ht="13.5" x14ac:dyDescent="0.25">
      <c r="A403" s="25"/>
      <c r="B403" s="26" t="s">
        <v>14</v>
      </c>
      <c r="C403" s="39">
        <v>1.4E-2</v>
      </c>
      <c r="D403" s="5">
        <f t="shared" si="38"/>
        <v>0</v>
      </c>
      <c r="E403" s="33">
        <v>0</v>
      </c>
      <c r="F403" s="5">
        <f t="shared" si="39"/>
        <v>1.4E-2</v>
      </c>
      <c r="G403" s="20">
        <v>1.4E-2</v>
      </c>
    </row>
    <row r="404" spans="1:7" ht="13.5" x14ac:dyDescent="0.25">
      <c r="A404" s="25"/>
      <c r="B404" s="26" t="s">
        <v>9</v>
      </c>
      <c r="C404" s="39">
        <v>0.16500000000000001</v>
      </c>
      <c r="D404" s="5">
        <f t="shared" si="38"/>
        <v>0</v>
      </c>
      <c r="E404" s="33">
        <v>1.4E-2</v>
      </c>
      <c r="F404" s="5">
        <f t="shared" si="39"/>
        <v>0.151</v>
      </c>
      <c r="G404" s="20">
        <v>0.16500000000000001</v>
      </c>
    </row>
    <row r="405" spans="1:7" ht="13.5" x14ac:dyDescent="0.25">
      <c r="A405" s="25"/>
      <c r="B405" s="26" t="s">
        <v>15</v>
      </c>
      <c r="C405" s="39">
        <v>0</v>
      </c>
      <c r="D405" s="5">
        <f>G405-C405</f>
        <v>0</v>
      </c>
      <c r="E405" s="33">
        <v>0</v>
      </c>
      <c r="F405" s="5">
        <f>G405-E405</f>
        <v>0</v>
      </c>
      <c r="G405" s="20">
        <v>0</v>
      </c>
    </row>
    <row r="406" spans="1:7" ht="13.5" x14ac:dyDescent="0.25">
      <c r="A406" s="25"/>
      <c r="B406" s="26" t="s">
        <v>17</v>
      </c>
      <c r="C406" s="39">
        <v>7.0000000000000001E-3</v>
      </c>
      <c r="D406" s="5">
        <f>G406-C406</f>
        <v>0</v>
      </c>
      <c r="E406" s="33">
        <v>0</v>
      </c>
      <c r="F406" s="5">
        <f>G406-E406</f>
        <v>7.0000000000000001E-3</v>
      </c>
      <c r="G406" s="20">
        <v>7.0000000000000001E-3</v>
      </c>
    </row>
    <row r="407" spans="1:7" ht="13.5" x14ac:dyDescent="0.25">
      <c r="A407" s="25"/>
      <c r="B407" s="26" t="s">
        <v>18</v>
      </c>
      <c r="C407" s="39">
        <v>0.23699999999999999</v>
      </c>
      <c r="D407" s="5">
        <f>G407-C407</f>
        <v>0</v>
      </c>
      <c r="E407" s="33">
        <v>0.17299999999999999</v>
      </c>
      <c r="F407" s="5">
        <f>G407-E407</f>
        <v>6.4000000000000001E-2</v>
      </c>
      <c r="G407" s="20">
        <v>0.23699999999999999</v>
      </c>
    </row>
    <row r="408" spans="1:7" ht="13.5" x14ac:dyDescent="0.25">
      <c r="A408" s="25"/>
      <c r="B408" s="26" t="s">
        <v>19</v>
      </c>
      <c r="C408" s="39"/>
      <c r="D408" s="5"/>
      <c r="E408" s="33"/>
      <c r="F408" s="5"/>
      <c r="G408" s="20"/>
    </row>
    <row r="409" spans="1:7" ht="13.5" x14ac:dyDescent="0.25">
      <c r="A409" s="25"/>
      <c r="B409" s="26" t="s">
        <v>20</v>
      </c>
      <c r="C409" s="39">
        <v>1.4E-2</v>
      </c>
      <c r="D409" s="5">
        <f t="shared" ref="D409:D415" si="40">G409-C409</f>
        <v>0</v>
      </c>
      <c r="E409" s="33">
        <v>0</v>
      </c>
      <c r="F409" s="5">
        <f t="shared" ref="F409:F415" si="41">G409-E409</f>
        <v>1.4E-2</v>
      </c>
      <c r="G409" s="20">
        <v>1.4E-2</v>
      </c>
    </row>
    <row r="410" spans="1:7" ht="13.5" x14ac:dyDescent="0.25">
      <c r="A410" s="25"/>
      <c r="B410" s="26" t="s">
        <v>26</v>
      </c>
      <c r="C410" s="39">
        <v>7.0000000000000001E-3</v>
      </c>
      <c r="D410" s="5">
        <f t="shared" si="40"/>
        <v>0</v>
      </c>
      <c r="E410" s="33">
        <v>0</v>
      </c>
      <c r="F410" s="5">
        <f t="shared" si="41"/>
        <v>7.0000000000000001E-3</v>
      </c>
      <c r="G410" s="20">
        <v>7.0000000000000001E-3</v>
      </c>
    </row>
    <row r="411" spans="1:7" ht="13.5" x14ac:dyDescent="0.25">
      <c r="A411" s="25"/>
      <c r="B411" s="26" t="s">
        <v>21</v>
      </c>
      <c r="C411" s="39">
        <v>0.122</v>
      </c>
      <c r="D411" s="5">
        <f t="shared" si="40"/>
        <v>0</v>
      </c>
      <c r="E411" s="33">
        <v>7.0000000000000001E-3</v>
      </c>
      <c r="F411" s="5">
        <f t="shared" si="41"/>
        <v>0.11499999999999999</v>
      </c>
      <c r="G411" s="20">
        <v>0.122</v>
      </c>
    </row>
    <row r="412" spans="1:7" ht="13.5" x14ac:dyDescent="0.25">
      <c r="A412" s="25"/>
      <c r="B412" s="26" t="s">
        <v>22</v>
      </c>
      <c r="C412" s="39">
        <v>1.4E-2</v>
      </c>
      <c r="D412" s="5">
        <f t="shared" si="40"/>
        <v>0</v>
      </c>
      <c r="E412" s="33">
        <v>0</v>
      </c>
      <c r="F412" s="5">
        <f t="shared" si="41"/>
        <v>1.4E-2</v>
      </c>
      <c r="G412" s="20">
        <v>1.4E-2</v>
      </c>
    </row>
    <row r="413" spans="1:7" ht="13.5" x14ac:dyDescent="0.25">
      <c r="A413" s="25"/>
      <c r="B413" s="26" t="s">
        <v>23</v>
      </c>
      <c r="C413" s="39">
        <v>0</v>
      </c>
      <c r="D413" s="5">
        <f t="shared" si="40"/>
        <v>0</v>
      </c>
      <c r="E413" s="33">
        <v>0</v>
      </c>
      <c r="F413" s="5">
        <f t="shared" si="41"/>
        <v>0</v>
      </c>
      <c r="G413" s="20">
        <v>0</v>
      </c>
    </row>
    <row r="414" spans="1:7" ht="13.5" x14ac:dyDescent="0.25">
      <c r="A414" s="25"/>
      <c r="B414" s="26" t="s">
        <v>24</v>
      </c>
      <c r="C414" s="39">
        <v>1.4E-2</v>
      </c>
      <c r="D414" s="5">
        <f t="shared" si="40"/>
        <v>0</v>
      </c>
      <c r="E414" s="33">
        <v>7.0000000000000001E-3</v>
      </c>
      <c r="F414" s="5">
        <f t="shared" si="41"/>
        <v>7.0000000000000001E-3</v>
      </c>
      <c r="G414" s="20">
        <v>1.4E-2</v>
      </c>
    </row>
    <row r="415" spans="1:7" ht="13.5" x14ac:dyDescent="0.25">
      <c r="A415" s="25"/>
      <c r="B415" s="26" t="s">
        <v>25</v>
      </c>
      <c r="C415" s="39">
        <v>7.0000000000000001E-3</v>
      </c>
      <c r="D415" s="5">
        <f t="shared" si="40"/>
        <v>0</v>
      </c>
      <c r="E415" s="33">
        <v>0</v>
      </c>
      <c r="F415" s="5">
        <f t="shared" si="41"/>
        <v>7.0000000000000001E-3</v>
      </c>
      <c r="G415" s="20">
        <v>7.0000000000000001E-3</v>
      </c>
    </row>
    <row r="416" spans="1:7" ht="13.5" x14ac:dyDescent="0.25">
      <c r="A416" s="25"/>
      <c r="B416" s="26" t="s">
        <v>11</v>
      </c>
      <c r="C416" s="40"/>
      <c r="D416" s="7"/>
      <c r="E416" s="34"/>
      <c r="F416" s="7"/>
      <c r="G416" s="21"/>
    </row>
    <row r="417" spans="1:10" ht="13.5" x14ac:dyDescent="0.25">
      <c r="A417" s="25"/>
      <c r="B417" s="26" t="s">
        <v>7</v>
      </c>
      <c r="C417" s="39">
        <v>6.5000000000000002E-2</v>
      </c>
      <c r="D417" s="5">
        <f>G417-C417</f>
        <v>0</v>
      </c>
      <c r="E417" s="33">
        <v>0</v>
      </c>
      <c r="F417" s="5">
        <f>G417-E417</f>
        <v>6.5000000000000002E-2</v>
      </c>
      <c r="G417" s="20">
        <v>6.5000000000000002E-2</v>
      </c>
    </row>
    <row r="418" spans="1:10" ht="13.5" x14ac:dyDescent="0.25">
      <c r="A418" s="25"/>
      <c r="B418" s="26" t="s">
        <v>75</v>
      </c>
      <c r="C418" s="39">
        <v>5.8000000000000003E-2</v>
      </c>
      <c r="D418" s="5">
        <f t="shared" si="38"/>
        <v>0</v>
      </c>
      <c r="E418" s="33">
        <v>3.5999999999999997E-2</v>
      </c>
      <c r="F418" s="5">
        <f t="shared" si="39"/>
        <v>2.2000000000000006E-2</v>
      </c>
      <c r="G418" s="20">
        <v>5.8000000000000003E-2</v>
      </c>
    </row>
    <row r="419" spans="1:10" ht="13.5" x14ac:dyDescent="0.25">
      <c r="A419" s="25"/>
      <c r="B419" s="25"/>
      <c r="C419" s="40"/>
      <c r="D419" s="7"/>
      <c r="E419" s="34"/>
      <c r="F419" s="7"/>
      <c r="G419" s="21"/>
    </row>
    <row r="420" spans="1:10" ht="14.25" thickBot="1" x14ac:dyDescent="0.3">
      <c r="A420" s="27"/>
      <c r="B420" s="27" t="s">
        <v>3</v>
      </c>
      <c r="C420" s="49">
        <v>0.97799999999999998</v>
      </c>
      <c r="D420" s="46">
        <f t="shared" si="38"/>
        <v>2.200000000000002E-2</v>
      </c>
      <c r="E420" s="46">
        <v>0.28799999999999998</v>
      </c>
      <c r="F420" s="46">
        <f t="shared" si="39"/>
        <v>0.71199999999999997</v>
      </c>
      <c r="G420" s="48">
        <v>1</v>
      </c>
    </row>
    <row r="423" spans="1:10" ht="12.75" x14ac:dyDescent="0.2">
      <c r="A423" s="51" t="s">
        <v>60</v>
      </c>
    </row>
    <row r="424" spans="1:10" x14ac:dyDescent="0.2">
      <c r="A424" s="138"/>
      <c r="B424" s="139"/>
      <c r="C424" s="154" t="s">
        <v>45</v>
      </c>
      <c r="D424" s="155"/>
      <c r="E424" s="155"/>
      <c r="F424" s="155"/>
      <c r="G424" s="155"/>
      <c r="H424" s="155"/>
      <c r="I424" s="156"/>
      <c r="J424" s="157"/>
    </row>
    <row r="425" spans="1:10" x14ac:dyDescent="0.2">
      <c r="A425" s="107"/>
      <c r="B425" s="108"/>
      <c r="C425" s="158" t="s">
        <v>34</v>
      </c>
      <c r="D425" s="159"/>
      <c r="E425" s="159"/>
      <c r="F425" s="159"/>
      <c r="G425" s="159"/>
      <c r="H425" s="159"/>
      <c r="I425" s="160"/>
      <c r="J425" s="161"/>
    </row>
    <row r="426" spans="1:10" x14ac:dyDescent="0.2">
      <c r="A426" s="107"/>
      <c r="B426" s="108"/>
      <c r="C426" s="151" t="s">
        <v>1</v>
      </c>
      <c r="D426" s="151"/>
      <c r="E426" s="151"/>
      <c r="F426" s="151"/>
      <c r="G426" s="152" t="s">
        <v>2</v>
      </c>
      <c r="H426" s="152"/>
      <c r="I426" s="152"/>
      <c r="J426" s="153"/>
    </row>
    <row r="427" spans="1:10" ht="38.450000000000003" customHeight="1" x14ac:dyDescent="0.2">
      <c r="A427" s="107"/>
      <c r="B427" s="109"/>
      <c r="C427" s="110">
        <v>2010</v>
      </c>
      <c r="D427" s="111">
        <v>2005</v>
      </c>
      <c r="E427" s="112">
        <v>2000</v>
      </c>
      <c r="F427" s="113" t="s">
        <v>58</v>
      </c>
      <c r="G427" s="114">
        <v>2010</v>
      </c>
      <c r="H427" s="111">
        <v>2005</v>
      </c>
      <c r="I427" s="112">
        <v>2000</v>
      </c>
      <c r="J427" s="140" t="s">
        <v>58</v>
      </c>
    </row>
    <row r="428" spans="1:10" ht="13.15" customHeight="1" x14ac:dyDescent="0.25">
      <c r="A428" s="115" t="s">
        <v>32</v>
      </c>
      <c r="B428" s="116" t="s">
        <v>5</v>
      </c>
      <c r="C428" s="117">
        <f>D254</f>
        <v>0.25</v>
      </c>
      <c r="D428" s="118">
        <v>0.66700000000000004</v>
      </c>
      <c r="E428" s="119">
        <v>1</v>
      </c>
      <c r="F428" s="120">
        <f>D428-E428</f>
        <v>-0.33299999999999996</v>
      </c>
      <c r="G428" s="121">
        <f>G254</f>
        <v>2.7777777777777776E-2</v>
      </c>
      <c r="H428" s="118">
        <v>0.33300000000000002</v>
      </c>
      <c r="I428" s="119">
        <v>1</v>
      </c>
      <c r="J428" s="141">
        <f>H428-I428</f>
        <v>-0.66700000000000004</v>
      </c>
    </row>
    <row r="429" spans="1:10" ht="13.15" customHeight="1" x14ac:dyDescent="0.25">
      <c r="A429" s="115"/>
      <c r="B429" s="116" t="s">
        <v>6</v>
      </c>
      <c r="C429" s="122">
        <f t="shared" ref="C429:C459" si="42">D255</f>
        <v>0.22857142857142856</v>
      </c>
      <c r="D429" s="123">
        <v>1</v>
      </c>
      <c r="E429" s="124">
        <v>1</v>
      </c>
      <c r="F429" s="125">
        <f>D429-E429</f>
        <v>0</v>
      </c>
      <c r="G429" s="126">
        <f t="shared" ref="G429:G459" si="43">G255</f>
        <v>0</v>
      </c>
      <c r="H429" s="123">
        <v>0</v>
      </c>
      <c r="I429" s="124">
        <v>0</v>
      </c>
      <c r="J429" s="142">
        <f>H429-I429</f>
        <v>0</v>
      </c>
    </row>
    <row r="430" spans="1:10" ht="13.15" customHeight="1" x14ac:dyDescent="0.25">
      <c r="A430" s="115"/>
      <c r="B430" s="127" t="s">
        <v>62</v>
      </c>
      <c r="C430" s="122">
        <f t="shared" si="42"/>
        <v>0.16666666666666666</v>
      </c>
      <c r="D430" s="123"/>
      <c r="E430" s="124"/>
      <c r="F430" s="125"/>
      <c r="G430" s="126">
        <f t="shared" si="43"/>
        <v>0</v>
      </c>
      <c r="H430" s="123"/>
      <c r="I430" s="124"/>
      <c r="J430" s="142"/>
    </row>
    <row r="431" spans="1:10" ht="13.15" customHeight="1" x14ac:dyDescent="0.25">
      <c r="A431" s="115"/>
      <c r="B431" s="127" t="s">
        <v>63</v>
      </c>
      <c r="C431" s="122">
        <f t="shared" si="42"/>
        <v>0.12962962962962962</v>
      </c>
      <c r="D431" s="123"/>
      <c r="E431" s="124"/>
      <c r="F431" s="125"/>
      <c r="G431" s="126">
        <f t="shared" si="43"/>
        <v>1.8518518518518517E-2</v>
      </c>
      <c r="H431" s="123"/>
      <c r="I431" s="124"/>
      <c r="J431" s="142"/>
    </row>
    <row r="432" spans="1:10" ht="13.15" customHeight="1" x14ac:dyDescent="0.25">
      <c r="A432" s="115"/>
      <c r="B432" s="127" t="s">
        <v>16</v>
      </c>
      <c r="C432" s="122">
        <f t="shared" si="42"/>
        <v>0.10256410256410256</v>
      </c>
      <c r="D432" s="123">
        <v>1</v>
      </c>
      <c r="E432" s="124"/>
      <c r="F432" s="125"/>
      <c r="G432" s="126">
        <f t="shared" si="43"/>
        <v>2.564102564102564E-2</v>
      </c>
      <c r="H432" s="123">
        <v>0.5</v>
      </c>
      <c r="I432" s="124"/>
      <c r="J432" s="142"/>
    </row>
    <row r="433" spans="1:16" ht="13.15" customHeight="1" x14ac:dyDescent="0.25">
      <c r="A433" s="115"/>
      <c r="B433" s="127" t="s">
        <v>8</v>
      </c>
      <c r="C433" s="122">
        <f t="shared" si="42"/>
        <v>0.21951219512195122</v>
      </c>
      <c r="D433" s="123">
        <v>1</v>
      </c>
      <c r="E433" s="124"/>
      <c r="F433" s="125"/>
      <c r="G433" s="126">
        <f t="shared" si="43"/>
        <v>2.4390243902439025E-2</v>
      </c>
      <c r="H433" s="123">
        <v>0</v>
      </c>
      <c r="I433" s="124"/>
      <c r="J433" s="142"/>
    </row>
    <row r="434" spans="1:16" ht="13.15" customHeight="1" x14ac:dyDescent="0.25">
      <c r="A434" s="115"/>
      <c r="B434" s="127" t="s">
        <v>10</v>
      </c>
      <c r="C434" s="122">
        <f t="shared" si="42"/>
        <v>0.66666666666666663</v>
      </c>
      <c r="D434" s="123">
        <v>1</v>
      </c>
      <c r="E434" s="124"/>
      <c r="F434" s="125"/>
      <c r="G434" s="126">
        <f t="shared" si="43"/>
        <v>0.33333333333333331</v>
      </c>
      <c r="H434" s="123">
        <v>1</v>
      </c>
      <c r="I434" s="124"/>
      <c r="J434" s="142"/>
    </row>
    <row r="435" spans="1:16" ht="13.15" customHeight="1" x14ac:dyDescent="0.25">
      <c r="A435" s="115"/>
      <c r="B435" s="127" t="s">
        <v>12</v>
      </c>
      <c r="C435" s="122">
        <f t="shared" si="42"/>
        <v>0</v>
      </c>
      <c r="D435" s="123">
        <v>1</v>
      </c>
      <c r="E435" s="124"/>
      <c r="F435" s="125"/>
      <c r="G435" s="126">
        <f t="shared" si="43"/>
        <v>0</v>
      </c>
      <c r="H435" s="123">
        <v>0</v>
      </c>
      <c r="I435" s="124"/>
      <c r="J435" s="142"/>
    </row>
    <row r="436" spans="1:16" ht="13.15" customHeight="1" x14ac:dyDescent="0.25">
      <c r="A436" s="115"/>
      <c r="B436" s="127" t="s">
        <v>13</v>
      </c>
      <c r="C436" s="122">
        <f t="shared" si="42"/>
        <v>0.36842105263157893</v>
      </c>
      <c r="D436" s="123">
        <v>1</v>
      </c>
      <c r="E436" s="124">
        <v>1</v>
      </c>
      <c r="F436" s="125">
        <f>D436-E436</f>
        <v>0</v>
      </c>
      <c r="G436" s="126">
        <f t="shared" si="43"/>
        <v>2.6315789473684209E-2</v>
      </c>
      <c r="H436" s="123">
        <v>0</v>
      </c>
      <c r="I436" s="124">
        <v>0</v>
      </c>
      <c r="J436" s="142">
        <f>H436-I436</f>
        <v>0</v>
      </c>
      <c r="N436"/>
      <c r="O436"/>
    </row>
    <row r="437" spans="1:16" ht="13.15" customHeight="1" x14ac:dyDescent="0.25">
      <c r="A437" s="115"/>
      <c r="B437" s="127" t="s">
        <v>14</v>
      </c>
      <c r="C437" s="122">
        <f t="shared" si="42"/>
        <v>0.05</v>
      </c>
      <c r="D437" s="123">
        <v>1</v>
      </c>
      <c r="E437" s="124"/>
      <c r="F437" s="125"/>
      <c r="G437" s="126">
        <f t="shared" si="43"/>
        <v>0.05</v>
      </c>
      <c r="H437" s="123">
        <v>0</v>
      </c>
      <c r="I437" s="124"/>
      <c r="J437" s="142"/>
      <c r="N437"/>
      <c r="O437"/>
      <c r="P437" s="42"/>
    </row>
    <row r="438" spans="1:16" ht="13.15" customHeight="1" x14ac:dyDescent="0.25">
      <c r="A438" s="115"/>
      <c r="B438" s="127" t="s">
        <v>64</v>
      </c>
      <c r="C438" s="122">
        <f t="shared" si="42"/>
        <v>6.25E-2</v>
      </c>
      <c r="D438" s="123"/>
      <c r="E438" s="124"/>
      <c r="F438" s="125"/>
      <c r="G438" s="126">
        <f t="shared" si="43"/>
        <v>0</v>
      </c>
      <c r="H438" s="123"/>
      <c r="I438" s="124"/>
      <c r="J438" s="142"/>
      <c r="N438"/>
      <c r="O438"/>
      <c r="P438" s="42"/>
    </row>
    <row r="439" spans="1:16" ht="13.15" customHeight="1" x14ac:dyDescent="0.25">
      <c r="A439" s="115"/>
      <c r="B439" s="127" t="s">
        <v>9</v>
      </c>
      <c r="C439" s="122">
        <f t="shared" si="42"/>
        <v>0.26530612244897961</v>
      </c>
      <c r="D439" s="123">
        <v>1</v>
      </c>
      <c r="E439" s="124">
        <v>1</v>
      </c>
      <c r="F439" s="125">
        <f>D439-E439</f>
        <v>0</v>
      </c>
      <c r="G439" s="126">
        <f t="shared" si="43"/>
        <v>1.020408163265306E-2</v>
      </c>
      <c r="H439" s="123">
        <v>8.6999999999999994E-2</v>
      </c>
      <c r="I439" s="124">
        <v>0</v>
      </c>
      <c r="J439" s="142">
        <f>H439-I439</f>
        <v>8.6999999999999994E-2</v>
      </c>
      <c r="M439"/>
      <c r="N439"/>
      <c r="O439" s="42"/>
      <c r="P439" s="42"/>
    </row>
    <row r="440" spans="1:16" ht="13.15" customHeight="1" x14ac:dyDescent="0.25">
      <c r="A440" s="115"/>
      <c r="B440" s="127" t="s">
        <v>15</v>
      </c>
      <c r="C440" s="122">
        <f t="shared" si="42"/>
        <v>0.22580645161290322</v>
      </c>
      <c r="D440" s="123">
        <v>0</v>
      </c>
      <c r="E440" s="124">
        <v>1</v>
      </c>
      <c r="F440" s="125">
        <f>D440-E440</f>
        <v>-1</v>
      </c>
      <c r="G440" s="126">
        <f t="shared" si="43"/>
        <v>3.2258064516129031E-2</v>
      </c>
      <c r="H440" s="123">
        <v>0</v>
      </c>
      <c r="I440" s="124">
        <v>1</v>
      </c>
      <c r="J440" s="142">
        <f>H440-I440</f>
        <v>-1</v>
      </c>
      <c r="M440"/>
      <c r="N440"/>
      <c r="O440" s="42"/>
      <c r="P440" s="42"/>
    </row>
    <row r="441" spans="1:16" ht="13.15" customHeight="1" x14ac:dyDescent="0.25">
      <c r="A441" s="115"/>
      <c r="B441" s="127" t="s">
        <v>17</v>
      </c>
      <c r="C441" s="122">
        <f t="shared" si="42"/>
        <v>0.36170212765957449</v>
      </c>
      <c r="D441" s="123">
        <v>1</v>
      </c>
      <c r="E441" s="124">
        <v>0.8</v>
      </c>
      <c r="F441" s="125">
        <f>D441-E441</f>
        <v>0.19999999999999996</v>
      </c>
      <c r="G441" s="126">
        <f t="shared" si="43"/>
        <v>2.1276595744680851E-2</v>
      </c>
      <c r="H441" s="123">
        <v>0</v>
      </c>
      <c r="I441" s="124">
        <v>0.2</v>
      </c>
      <c r="J441" s="142">
        <f>H441-I441</f>
        <v>-0.2</v>
      </c>
      <c r="M441"/>
      <c r="N441"/>
      <c r="O441" s="42"/>
      <c r="P441" s="42"/>
    </row>
    <row r="442" spans="1:16" ht="13.15" customHeight="1" x14ac:dyDescent="0.25">
      <c r="A442" s="115"/>
      <c r="B442" s="127" t="s">
        <v>18</v>
      </c>
      <c r="C442" s="122">
        <f t="shared" si="42"/>
        <v>0.8571428571428571</v>
      </c>
      <c r="D442" s="123">
        <v>1</v>
      </c>
      <c r="E442" s="124"/>
      <c r="F442" s="125"/>
      <c r="G442" s="126">
        <f t="shared" si="43"/>
        <v>0.42857142857142855</v>
      </c>
      <c r="H442" s="123">
        <v>0.72699999999999998</v>
      </c>
      <c r="I442" s="124"/>
      <c r="J442" s="142"/>
      <c r="M442"/>
      <c r="N442"/>
      <c r="O442" s="42"/>
      <c r="P442" s="42"/>
    </row>
    <row r="443" spans="1:16" ht="13.15" customHeight="1" x14ac:dyDescent="0.25">
      <c r="A443" s="115"/>
      <c r="B443" s="127" t="s">
        <v>19</v>
      </c>
      <c r="C443" s="122">
        <f t="shared" si="42"/>
        <v>0.1391304347826087</v>
      </c>
      <c r="D443" s="123"/>
      <c r="E443" s="124"/>
      <c r="F443" s="125"/>
      <c r="G443" s="126">
        <f t="shared" si="43"/>
        <v>3.4782608695652174E-2</v>
      </c>
      <c r="H443" s="123"/>
      <c r="I443" s="124"/>
      <c r="J443" s="142"/>
      <c r="M443"/>
      <c r="N443"/>
      <c r="O443" s="42"/>
      <c r="P443" s="42"/>
    </row>
    <row r="444" spans="1:16" ht="13.15" customHeight="1" x14ac:dyDescent="0.25">
      <c r="A444" s="115"/>
      <c r="B444" s="127" t="s">
        <v>65</v>
      </c>
      <c r="C444" s="122">
        <f t="shared" si="42"/>
        <v>3.5714285714285712E-2</v>
      </c>
      <c r="D444" s="123"/>
      <c r="E444" s="124"/>
      <c r="F444" s="125"/>
      <c r="G444" s="126">
        <f t="shared" si="43"/>
        <v>0</v>
      </c>
      <c r="H444" s="123"/>
      <c r="I444" s="124"/>
      <c r="J444" s="142"/>
      <c r="M444"/>
      <c r="N444"/>
      <c r="O444" s="42"/>
      <c r="P444" s="42"/>
    </row>
    <row r="445" spans="1:16" ht="13.15" customHeight="1" x14ac:dyDescent="0.25">
      <c r="A445" s="115"/>
      <c r="B445" s="127" t="s">
        <v>20</v>
      </c>
      <c r="C445" s="122">
        <f t="shared" si="42"/>
        <v>0.5</v>
      </c>
      <c r="D445" s="123">
        <v>1</v>
      </c>
      <c r="E445" s="124"/>
      <c r="F445" s="125"/>
      <c r="G445" s="126">
        <f t="shared" si="43"/>
        <v>0</v>
      </c>
      <c r="H445" s="123">
        <v>0</v>
      </c>
      <c r="I445" s="124"/>
      <c r="J445" s="142"/>
      <c r="M445"/>
      <c r="N445"/>
      <c r="O445" s="42"/>
      <c r="P445" s="42"/>
    </row>
    <row r="446" spans="1:16" ht="13.15" customHeight="1" x14ac:dyDescent="0.25">
      <c r="A446" s="115"/>
      <c r="B446" s="127" t="s">
        <v>26</v>
      </c>
      <c r="C446" s="122">
        <f t="shared" si="42"/>
        <v>0</v>
      </c>
      <c r="D446" s="123">
        <v>1</v>
      </c>
      <c r="E446" s="124"/>
      <c r="F446" s="125"/>
      <c r="G446" s="126">
        <f t="shared" si="43"/>
        <v>0</v>
      </c>
      <c r="H446" s="123">
        <v>0</v>
      </c>
      <c r="I446" s="124"/>
      <c r="J446" s="142"/>
      <c r="M446"/>
      <c r="N446"/>
      <c r="O446" s="42"/>
      <c r="P446" s="42"/>
    </row>
    <row r="447" spans="1:16" ht="13.15" customHeight="1" x14ac:dyDescent="0.25">
      <c r="A447" s="115"/>
      <c r="B447" s="127" t="s">
        <v>21</v>
      </c>
      <c r="C447" s="122">
        <f t="shared" si="42"/>
        <v>0.75</v>
      </c>
      <c r="D447" s="123">
        <v>1</v>
      </c>
      <c r="E447" s="124">
        <v>1</v>
      </c>
      <c r="F447" s="125">
        <f>D447-E447</f>
        <v>0</v>
      </c>
      <c r="G447" s="126">
        <f t="shared" si="43"/>
        <v>0.25</v>
      </c>
      <c r="H447" s="123">
        <v>5.8999999999999997E-2</v>
      </c>
      <c r="I447" s="124">
        <v>0.08</v>
      </c>
      <c r="J447" s="142">
        <f>H447-I447</f>
        <v>-2.1000000000000005E-2</v>
      </c>
      <c r="M447"/>
      <c r="N447"/>
      <c r="O447" s="42"/>
      <c r="P447" s="42"/>
    </row>
    <row r="448" spans="1:16" ht="13.15" customHeight="1" x14ac:dyDescent="0.25">
      <c r="A448" s="115"/>
      <c r="B448" s="127" t="s">
        <v>22</v>
      </c>
      <c r="C448" s="122">
        <f t="shared" si="42"/>
        <v>0.26666666666666666</v>
      </c>
      <c r="D448" s="123">
        <v>1</v>
      </c>
      <c r="E448" s="124">
        <v>1</v>
      </c>
      <c r="F448" s="125">
        <f>D448-E448</f>
        <v>0</v>
      </c>
      <c r="G448" s="126">
        <f t="shared" si="43"/>
        <v>6.6666666666666666E-2</v>
      </c>
      <c r="H448" s="123">
        <v>0</v>
      </c>
      <c r="I448" s="124">
        <v>0</v>
      </c>
      <c r="J448" s="142">
        <f>H448-I448</f>
        <v>0</v>
      </c>
      <c r="M448"/>
      <c r="N448"/>
      <c r="O448" s="42"/>
      <c r="P448" s="42"/>
    </row>
    <row r="449" spans="1:16" ht="13.15" customHeight="1" x14ac:dyDescent="0.25">
      <c r="A449" s="115"/>
      <c r="B449" s="127" t="s">
        <v>23</v>
      </c>
      <c r="C449" s="122">
        <f t="shared" si="42"/>
        <v>4.878048780487805E-2</v>
      </c>
      <c r="D449" s="123">
        <v>0</v>
      </c>
      <c r="E449" s="124"/>
      <c r="F449" s="125"/>
      <c r="G449" s="126">
        <f t="shared" si="43"/>
        <v>0</v>
      </c>
      <c r="H449" s="123">
        <v>0</v>
      </c>
      <c r="I449" s="124"/>
      <c r="J449" s="142"/>
      <c r="M449"/>
      <c r="N449"/>
      <c r="O449" s="42"/>
      <c r="P449" s="42"/>
    </row>
    <row r="450" spans="1:16" ht="13.15" customHeight="1" x14ac:dyDescent="0.25">
      <c r="A450" s="115"/>
      <c r="B450" s="127" t="s">
        <v>66</v>
      </c>
      <c r="C450" s="122">
        <f t="shared" si="42"/>
        <v>0.34615384615384615</v>
      </c>
      <c r="D450" s="123"/>
      <c r="E450" s="124"/>
      <c r="F450" s="125"/>
      <c r="G450" s="126">
        <f t="shared" si="43"/>
        <v>0</v>
      </c>
      <c r="H450" s="123"/>
      <c r="I450" s="124"/>
      <c r="J450" s="142"/>
      <c r="N450"/>
      <c r="O450"/>
      <c r="P450" s="42"/>
    </row>
    <row r="451" spans="1:16" ht="13.15" customHeight="1" x14ac:dyDescent="0.25">
      <c r="A451" s="115"/>
      <c r="B451" s="127" t="s">
        <v>67</v>
      </c>
      <c r="C451" s="122">
        <f t="shared" si="42"/>
        <v>0.19230769230769232</v>
      </c>
      <c r="D451" s="123"/>
      <c r="E451" s="124"/>
      <c r="F451" s="125"/>
      <c r="G451" s="126">
        <f t="shared" si="43"/>
        <v>3.8461538461538464E-2</v>
      </c>
      <c r="H451" s="123"/>
      <c r="I451" s="124"/>
      <c r="J451" s="142"/>
      <c r="N451"/>
      <c r="O451"/>
      <c r="P451" s="42"/>
    </row>
    <row r="452" spans="1:16" ht="13.15" customHeight="1" x14ac:dyDescent="0.25">
      <c r="A452" s="115"/>
      <c r="B452" s="127" t="s">
        <v>61</v>
      </c>
      <c r="C452" s="122">
        <f t="shared" si="42"/>
        <v>3.5714285714285712E-2</v>
      </c>
      <c r="D452" s="123">
        <v>1</v>
      </c>
      <c r="E452" s="124"/>
      <c r="F452" s="125"/>
      <c r="G452" s="126">
        <f t="shared" si="43"/>
        <v>0</v>
      </c>
      <c r="H452" s="123">
        <v>0.5</v>
      </c>
      <c r="I452" s="124">
        <v>0.93220338983050854</v>
      </c>
      <c r="J452" s="142">
        <f>H452-I452</f>
        <v>-0.43220338983050854</v>
      </c>
      <c r="N452"/>
      <c r="O452"/>
      <c r="P452" s="42"/>
    </row>
    <row r="453" spans="1:16" ht="13.15" customHeight="1" x14ac:dyDescent="0.25">
      <c r="A453" s="115"/>
      <c r="B453" s="127" t="s">
        <v>25</v>
      </c>
      <c r="C453" s="122">
        <f t="shared" si="42"/>
        <v>0.13043478260869565</v>
      </c>
      <c r="D453" s="123">
        <v>1</v>
      </c>
      <c r="E453" s="124">
        <v>0.66666666666666674</v>
      </c>
      <c r="F453" s="125">
        <f>D453-E453</f>
        <v>0.33333333333333326</v>
      </c>
      <c r="G453" s="126">
        <f t="shared" si="43"/>
        <v>0</v>
      </c>
      <c r="H453" s="123">
        <v>0</v>
      </c>
      <c r="I453" s="124">
        <v>0.33333333333333298</v>
      </c>
      <c r="J453" s="142">
        <f>H453-I453</f>
        <v>-0.33333333333333298</v>
      </c>
      <c r="N453"/>
      <c r="O453"/>
      <c r="P453" s="42"/>
    </row>
    <row r="454" spans="1:16" ht="13.15" customHeight="1" x14ac:dyDescent="0.25">
      <c r="A454" s="115"/>
      <c r="B454" s="127" t="s">
        <v>11</v>
      </c>
      <c r="C454" s="122">
        <f t="shared" si="42"/>
        <v>0.25</v>
      </c>
      <c r="D454" s="123"/>
      <c r="E454" s="124">
        <v>1</v>
      </c>
      <c r="F454" s="125"/>
      <c r="G454" s="126">
        <f t="shared" si="43"/>
        <v>0.05</v>
      </c>
      <c r="H454" s="123"/>
      <c r="I454" s="124">
        <v>0.14285714285714288</v>
      </c>
      <c r="J454" s="142"/>
      <c r="N454"/>
      <c r="O454"/>
      <c r="P454" s="42"/>
    </row>
    <row r="455" spans="1:16" ht="13.15" customHeight="1" x14ac:dyDescent="0.25">
      <c r="A455" s="115"/>
      <c r="B455" s="127" t="s">
        <v>33</v>
      </c>
      <c r="C455" s="122">
        <f t="shared" si="42"/>
        <v>0.53333333333333333</v>
      </c>
      <c r="D455" s="123"/>
      <c r="E455" s="124">
        <v>1</v>
      </c>
      <c r="F455" s="125"/>
      <c r="G455" s="126">
        <f t="shared" si="43"/>
        <v>0</v>
      </c>
      <c r="H455" s="123"/>
      <c r="I455" s="124">
        <v>0</v>
      </c>
      <c r="J455" s="142"/>
      <c r="N455"/>
      <c r="O455"/>
      <c r="P455" s="42"/>
    </row>
    <row r="456" spans="1:16" ht="13.15" customHeight="1" x14ac:dyDescent="0.25">
      <c r="A456" s="115"/>
      <c r="B456" s="127" t="s">
        <v>7</v>
      </c>
      <c r="C456" s="122">
        <f t="shared" si="42"/>
        <v>0.5</v>
      </c>
      <c r="D456" s="123">
        <v>1</v>
      </c>
      <c r="E456" s="124">
        <v>1</v>
      </c>
      <c r="F456" s="125">
        <f>D456-E456</f>
        <v>0</v>
      </c>
      <c r="G456" s="126">
        <f t="shared" si="43"/>
        <v>0</v>
      </c>
      <c r="H456" s="123">
        <v>0</v>
      </c>
      <c r="I456" s="124">
        <v>0</v>
      </c>
      <c r="J456" s="142">
        <f>H456-I456</f>
        <v>0</v>
      </c>
      <c r="N456"/>
      <c r="O456"/>
      <c r="P456" s="42"/>
    </row>
    <row r="457" spans="1:16" ht="13.15" customHeight="1" x14ac:dyDescent="0.25">
      <c r="A457" s="115"/>
      <c r="B457" s="127" t="s">
        <v>75</v>
      </c>
      <c r="C457" s="122">
        <f t="shared" si="42"/>
        <v>0.9285714285714286</v>
      </c>
      <c r="D457" s="123">
        <v>1</v>
      </c>
      <c r="E457" s="124">
        <v>0.96721311475409832</v>
      </c>
      <c r="F457" s="125">
        <f>D457-E457</f>
        <v>3.2786885245901676E-2</v>
      </c>
      <c r="G457" s="126">
        <f t="shared" si="43"/>
        <v>0.35714285714285715</v>
      </c>
      <c r="H457" s="123">
        <v>0.625</v>
      </c>
      <c r="I457" s="124">
        <v>0.52459016393442626</v>
      </c>
      <c r="J457" s="142">
        <f>H457-I457</f>
        <v>0.10040983606557374</v>
      </c>
      <c r="M457"/>
      <c r="N457"/>
      <c r="O457" s="42"/>
      <c r="P457" s="42"/>
    </row>
    <row r="458" spans="1:16" ht="13.15" customHeight="1" x14ac:dyDescent="0.25">
      <c r="A458" s="115"/>
      <c r="B458" s="128"/>
      <c r="C458" s="129">
        <f t="shared" si="42"/>
        <v>0</v>
      </c>
      <c r="D458" s="123"/>
      <c r="E458" s="124"/>
      <c r="F458" s="125"/>
      <c r="G458" s="130">
        <f t="shared" si="43"/>
        <v>0</v>
      </c>
      <c r="H458" s="123"/>
      <c r="I458" s="124"/>
      <c r="J458" s="142"/>
      <c r="N458"/>
      <c r="O458"/>
      <c r="P458" s="42"/>
    </row>
    <row r="459" spans="1:16" ht="13.15" customHeight="1" x14ac:dyDescent="0.25">
      <c r="A459" s="131"/>
      <c r="B459" s="132" t="s">
        <v>3</v>
      </c>
      <c r="C459" s="133">
        <f t="shared" si="42"/>
        <v>0.23474663908996898</v>
      </c>
      <c r="D459" s="134">
        <v>0.97799999999999998</v>
      </c>
      <c r="E459" s="135">
        <v>0.96726190476190477</v>
      </c>
      <c r="F459" s="136">
        <f>D459-E459</f>
        <v>1.0738095238095213E-2</v>
      </c>
      <c r="G459" s="137">
        <f t="shared" si="43"/>
        <v>4.0330920372285417E-2</v>
      </c>
      <c r="H459" s="134">
        <v>0.28799999999999998</v>
      </c>
      <c r="I459" s="135">
        <v>0.95833333333333326</v>
      </c>
      <c r="J459" s="143">
        <f>H459-I459</f>
        <v>-0.67033333333333323</v>
      </c>
      <c r="N459"/>
      <c r="O459"/>
      <c r="P459" s="42"/>
    </row>
    <row r="460" spans="1:16" x14ac:dyDescent="0.2">
      <c r="L460"/>
      <c r="M460"/>
      <c r="N460" s="42"/>
    </row>
    <row r="461" spans="1:16" x14ac:dyDescent="0.2">
      <c r="L461"/>
      <c r="M461"/>
      <c r="N461" s="42"/>
    </row>
    <row r="493" spans="1:1" ht="15.75" x14ac:dyDescent="0.25">
      <c r="A493" s="3" t="s">
        <v>36</v>
      </c>
    </row>
    <row r="494" spans="1:1" ht="15.75" x14ac:dyDescent="0.25">
      <c r="A494" s="3"/>
    </row>
    <row r="495" spans="1:1" ht="15.75" x14ac:dyDescent="0.25">
      <c r="A495" s="3"/>
    </row>
    <row r="496" spans="1:1" x14ac:dyDescent="0.2">
      <c r="A496" s="50" t="s">
        <v>73</v>
      </c>
    </row>
    <row r="497" spans="1:14" x14ac:dyDescent="0.2">
      <c r="A497" s="58" t="s">
        <v>0</v>
      </c>
      <c r="B497" s="59" t="s">
        <v>0</v>
      </c>
      <c r="C497" s="171" t="s">
        <v>46</v>
      </c>
      <c r="D497" s="172"/>
      <c r="E497" s="172"/>
      <c r="F497" s="172"/>
      <c r="G497" s="172"/>
      <c r="H497" s="172"/>
      <c r="I497" s="172"/>
      <c r="J497" s="172"/>
      <c r="K497" s="173"/>
      <c r="L497" s="9"/>
    </row>
    <row r="498" spans="1:14" x14ac:dyDescent="0.2">
      <c r="A498" s="60"/>
      <c r="B498" s="61"/>
      <c r="C498" s="171" t="s">
        <v>1</v>
      </c>
      <c r="D498" s="172"/>
      <c r="E498" s="173"/>
      <c r="F498" s="171" t="s">
        <v>2</v>
      </c>
      <c r="G498" s="172"/>
      <c r="H498" s="173"/>
      <c r="I498" s="171" t="s">
        <v>3</v>
      </c>
      <c r="J498" s="172"/>
      <c r="K498" s="173"/>
      <c r="L498" s="10"/>
    </row>
    <row r="499" spans="1:14" ht="13.5" x14ac:dyDescent="0.25">
      <c r="A499" s="60"/>
      <c r="B499" s="61"/>
      <c r="C499" s="62" t="s">
        <v>4</v>
      </c>
      <c r="D499" s="72" t="s">
        <v>34</v>
      </c>
      <c r="E499" s="72" t="s">
        <v>44</v>
      </c>
      <c r="F499" s="72" t="s">
        <v>4</v>
      </c>
      <c r="G499" s="72" t="s">
        <v>34</v>
      </c>
      <c r="H499" s="72" t="s">
        <v>44</v>
      </c>
      <c r="I499" s="72" t="s">
        <v>4</v>
      </c>
      <c r="J499" s="72" t="s">
        <v>34</v>
      </c>
      <c r="K499" s="72" t="s">
        <v>44</v>
      </c>
      <c r="L499" s="11"/>
    </row>
    <row r="500" spans="1:14" ht="13.5" x14ac:dyDescent="0.25">
      <c r="A500" s="63" t="s">
        <v>32</v>
      </c>
      <c r="B500" s="64" t="s">
        <v>5</v>
      </c>
      <c r="C500" s="65">
        <v>18</v>
      </c>
      <c r="D500" s="73">
        <f t="shared" ref="D500:D529" si="44">IF($I500=0,0,C500/$I500)</f>
        <v>0.5</v>
      </c>
      <c r="E500" s="74">
        <f>IF(C$38=0,0,C500/C$38)</f>
        <v>2.0501138952164009E-2</v>
      </c>
      <c r="F500" s="65">
        <v>15</v>
      </c>
      <c r="G500" s="73">
        <f t="shared" ref="G500:G529" si="45">IF($I500=0,0,F500/$I500)</f>
        <v>0.41666666666666669</v>
      </c>
      <c r="H500" s="75">
        <f t="shared" ref="H500:H529" si="46">IF(F$38=0,0,F500/F$38)</f>
        <v>1.78359096313912E-2</v>
      </c>
      <c r="I500" s="76">
        <v>36</v>
      </c>
      <c r="J500" s="73">
        <f t="shared" ref="J500:J529" si="47">IF($I500=0,0,I500/$I500)</f>
        <v>1</v>
      </c>
      <c r="K500" s="75">
        <f t="shared" ref="K500:K529" si="48">IF(I$38=0,0,I500/I$38)</f>
        <v>3.7228541882109618E-2</v>
      </c>
      <c r="L500" s="11"/>
      <c r="N500" s="2"/>
    </row>
    <row r="501" spans="1:14" ht="13.5" x14ac:dyDescent="0.25">
      <c r="A501" s="63"/>
      <c r="B501" s="64" t="s">
        <v>6</v>
      </c>
      <c r="C501" s="66">
        <v>27</v>
      </c>
      <c r="D501" s="77">
        <f t="shared" si="44"/>
        <v>0.77142857142857146</v>
      </c>
      <c r="E501" s="78">
        <f t="shared" ref="E501:E529" si="49">IF(C$38=0,0,C501/C$38)</f>
        <v>3.0751708428246014E-2</v>
      </c>
      <c r="F501" s="66">
        <v>17</v>
      </c>
      <c r="G501" s="77">
        <f t="shared" si="45"/>
        <v>0.48571428571428571</v>
      </c>
      <c r="H501" s="79">
        <f t="shared" si="46"/>
        <v>2.0214030915576695E-2</v>
      </c>
      <c r="I501" s="68">
        <v>35</v>
      </c>
      <c r="J501" s="77">
        <f t="shared" si="47"/>
        <v>1</v>
      </c>
      <c r="K501" s="79">
        <f t="shared" si="48"/>
        <v>3.6194415718717683E-2</v>
      </c>
      <c r="L501" s="11"/>
      <c r="N501" s="2"/>
    </row>
    <row r="502" spans="1:14" ht="13.5" x14ac:dyDescent="0.25">
      <c r="A502" s="63"/>
      <c r="B502" s="64" t="s">
        <v>62</v>
      </c>
      <c r="C502" s="66">
        <v>3</v>
      </c>
      <c r="D502" s="77">
        <f t="shared" si="44"/>
        <v>0.5</v>
      </c>
      <c r="E502" s="78">
        <f t="shared" si="49"/>
        <v>3.4168564920273349E-3</v>
      </c>
      <c r="F502" s="66">
        <v>2</v>
      </c>
      <c r="G502" s="77">
        <f t="shared" si="45"/>
        <v>0.33333333333333331</v>
      </c>
      <c r="H502" s="79">
        <f t="shared" si="46"/>
        <v>2.3781212841854932E-3</v>
      </c>
      <c r="I502" s="68">
        <v>6</v>
      </c>
      <c r="J502" s="77">
        <f t="shared" si="47"/>
        <v>1</v>
      </c>
      <c r="K502" s="79">
        <f t="shared" si="48"/>
        <v>6.2047569803516025E-3</v>
      </c>
      <c r="L502" s="11"/>
      <c r="N502" s="2"/>
    </row>
    <row r="503" spans="1:14" ht="13.5" x14ac:dyDescent="0.25">
      <c r="A503" s="63"/>
      <c r="B503" s="64" t="s">
        <v>63</v>
      </c>
      <c r="C503" s="66">
        <v>26</v>
      </c>
      <c r="D503" s="77">
        <f t="shared" si="44"/>
        <v>0.48148148148148145</v>
      </c>
      <c r="E503" s="78">
        <f t="shared" si="49"/>
        <v>2.9612756264236904E-2</v>
      </c>
      <c r="F503" s="66">
        <v>8</v>
      </c>
      <c r="G503" s="77">
        <f t="shared" si="45"/>
        <v>0.14814814814814814</v>
      </c>
      <c r="H503" s="79">
        <f t="shared" si="46"/>
        <v>9.512485136741973E-3</v>
      </c>
      <c r="I503" s="68">
        <v>54</v>
      </c>
      <c r="J503" s="77">
        <f t="shared" si="47"/>
        <v>1</v>
      </c>
      <c r="K503" s="79">
        <f t="shared" si="48"/>
        <v>5.5842812823164424E-2</v>
      </c>
      <c r="L503" s="11"/>
      <c r="N503" s="2"/>
    </row>
    <row r="504" spans="1:14" ht="13.5" x14ac:dyDescent="0.25">
      <c r="A504" s="63"/>
      <c r="B504" s="64" t="s">
        <v>16</v>
      </c>
      <c r="C504" s="66">
        <v>34</v>
      </c>
      <c r="D504" s="77">
        <f t="shared" si="44"/>
        <v>0.87179487179487181</v>
      </c>
      <c r="E504" s="78">
        <f t="shared" si="49"/>
        <v>3.8724373576309798E-2</v>
      </c>
      <c r="F504" s="66">
        <v>2</v>
      </c>
      <c r="G504" s="77">
        <f t="shared" si="45"/>
        <v>5.128205128205128E-2</v>
      </c>
      <c r="H504" s="79">
        <f t="shared" si="46"/>
        <v>2.3781212841854932E-3</v>
      </c>
      <c r="I504" s="68">
        <v>39</v>
      </c>
      <c r="J504" s="77">
        <f t="shared" si="47"/>
        <v>1</v>
      </c>
      <c r="K504" s="79">
        <f t="shared" si="48"/>
        <v>4.0330920372285417E-2</v>
      </c>
      <c r="L504" s="11"/>
      <c r="N504" s="2"/>
    </row>
    <row r="505" spans="1:14" ht="13.5" x14ac:dyDescent="0.25">
      <c r="A505" s="63"/>
      <c r="B505" s="64" t="s">
        <v>8</v>
      </c>
      <c r="C505" s="66">
        <v>33</v>
      </c>
      <c r="D505" s="77">
        <f t="shared" si="44"/>
        <v>0.80487804878048785</v>
      </c>
      <c r="E505" s="78">
        <f t="shared" si="49"/>
        <v>3.7585421412300681E-2</v>
      </c>
      <c r="F505" s="66">
        <v>17</v>
      </c>
      <c r="G505" s="77">
        <f t="shared" si="45"/>
        <v>0.41463414634146339</v>
      </c>
      <c r="H505" s="79">
        <f t="shared" si="46"/>
        <v>2.0214030915576695E-2</v>
      </c>
      <c r="I505" s="68">
        <v>41</v>
      </c>
      <c r="J505" s="77">
        <f t="shared" si="47"/>
        <v>1</v>
      </c>
      <c r="K505" s="79">
        <f t="shared" si="48"/>
        <v>4.2399172699069287E-2</v>
      </c>
      <c r="L505" s="11"/>
      <c r="N505" s="2"/>
    </row>
    <row r="506" spans="1:14" ht="13.5" x14ac:dyDescent="0.25">
      <c r="A506" s="63"/>
      <c r="B506" s="64" t="s">
        <v>10</v>
      </c>
      <c r="C506" s="66">
        <v>4</v>
      </c>
      <c r="D506" s="77">
        <f t="shared" si="44"/>
        <v>0.66666666666666663</v>
      </c>
      <c r="E506" s="78">
        <f t="shared" si="49"/>
        <v>4.5558086560364463E-3</v>
      </c>
      <c r="F506" s="66">
        <v>2</v>
      </c>
      <c r="G506" s="77">
        <f t="shared" si="45"/>
        <v>0.33333333333333331</v>
      </c>
      <c r="H506" s="79">
        <f t="shared" si="46"/>
        <v>2.3781212841854932E-3</v>
      </c>
      <c r="I506" s="68">
        <v>6</v>
      </c>
      <c r="J506" s="77">
        <f t="shared" si="47"/>
        <v>1</v>
      </c>
      <c r="K506" s="79">
        <f t="shared" si="48"/>
        <v>6.2047569803516025E-3</v>
      </c>
      <c r="L506" s="11"/>
      <c r="N506" s="2"/>
    </row>
    <row r="507" spans="1:14" ht="13.5" x14ac:dyDescent="0.25">
      <c r="A507" s="63"/>
      <c r="B507" s="64" t="s">
        <v>12</v>
      </c>
      <c r="C507" s="66">
        <v>2</v>
      </c>
      <c r="D507" s="77">
        <f t="shared" si="44"/>
        <v>0.1111111111111111</v>
      </c>
      <c r="E507" s="78">
        <f t="shared" si="49"/>
        <v>2.2779043280182231E-3</v>
      </c>
      <c r="F507" s="66">
        <v>0</v>
      </c>
      <c r="G507" s="77">
        <f t="shared" si="45"/>
        <v>0</v>
      </c>
      <c r="H507" s="79">
        <f t="shared" si="46"/>
        <v>0</v>
      </c>
      <c r="I507" s="68">
        <v>18</v>
      </c>
      <c r="J507" s="77">
        <f t="shared" si="47"/>
        <v>1</v>
      </c>
      <c r="K507" s="79">
        <f t="shared" si="48"/>
        <v>1.8614270941054809E-2</v>
      </c>
      <c r="L507" s="11"/>
      <c r="N507" s="2"/>
    </row>
    <row r="508" spans="1:14" ht="13.5" x14ac:dyDescent="0.25">
      <c r="A508" s="63"/>
      <c r="B508" s="64" t="s">
        <v>13</v>
      </c>
      <c r="C508" s="66">
        <v>12</v>
      </c>
      <c r="D508" s="77">
        <f t="shared" si="44"/>
        <v>0.31578947368421051</v>
      </c>
      <c r="E508" s="78">
        <f t="shared" si="49"/>
        <v>1.366742596810934E-2</v>
      </c>
      <c r="F508" s="66">
        <v>2</v>
      </c>
      <c r="G508" s="77">
        <f t="shared" si="45"/>
        <v>5.2631578947368418E-2</v>
      </c>
      <c r="H508" s="79">
        <f t="shared" si="46"/>
        <v>2.3781212841854932E-3</v>
      </c>
      <c r="I508" s="68">
        <v>38</v>
      </c>
      <c r="J508" s="77">
        <f t="shared" si="47"/>
        <v>1</v>
      </c>
      <c r="K508" s="79">
        <f t="shared" si="48"/>
        <v>3.9296794208893482E-2</v>
      </c>
      <c r="L508" s="11"/>
      <c r="N508" s="2"/>
    </row>
    <row r="509" spans="1:14" ht="13.5" x14ac:dyDescent="0.25">
      <c r="A509" s="63"/>
      <c r="B509" s="64" t="s">
        <v>14</v>
      </c>
      <c r="C509" s="66">
        <v>9</v>
      </c>
      <c r="D509" s="77">
        <f t="shared" si="44"/>
        <v>0.45</v>
      </c>
      <c r="E509" s="78">
        <f t="shared" si="49"/>
        <v>1.0250569476082005E-2</v>
      </c>
      <c r="F509" s="66">
        <v>6</v>
      </c>
      <c r="G509" s="77">
        <f t="shared" si="45"/>
        <v>0.3</v>
      </c>
      <c r="H509" s="79">
        <f t="shared" si="46"/>
        <v>7.1343638525564806E-3</v>
      </c>
      <c r="I509" s="68">
        <v>20</v>
      </c>
      <c r="J509" s="77">
        <f t="shared" si="47"/>
        <v>1</v>
      </c>
      <c r="K509" s="79">
        <f t="shared" si="48"/>
        <v>2.0682523267838676E-2</v>
      </c>
      <c r="L509" s="11"/>
      <c r="N509" s="2"/>
    </row>
    <row r="510" spans="1:14" ht="13.5" x14ac:dyDescent="0.25">
      <c r="A510" s="63"/>
      <c r="B510" s="64" t="s">
        <v>64</v>
      </c>
      <c r="C510" s="66">
        <v>1</v>
      </c>
      <c r="D510" s="77">
        <f t="shared" si="44"/>
        <v>6.25E-2</v>
      </c>
      <c r="E510" s="78">
        <f t="shared" si="49"/>
        <v>1.1389521640091116E-3</v>
      </c>
      <c r="F510" s="66">
        <v>0</v>
      </c>
      <c r="G510" s="77">
        <f t="shared" si="45"/>
        <v>0</v>
      </c>
      <c r="H510" s="79">
        <f t="shared" si="46"/>
        <v>0</v>
      </c>
      <c r="I510" s="68">
        <v>16</v>
      </c>
      <c r="J510" s="77">
        <f t="shared" si="47"/>
        <v>1</v>
      </c>
      <c r="K510" s="79">
        <f t="shared" si="48"/>
        <v>1.6546018614270942E-2</v>
      </c>
      <c r="L510" s="11"/>
      <c r="N510" s="2"/>
    </row>
    <row r="511" spans="1:14" ht="13.5" x14ac:dyDescent="0.25">
      <c r="A511" s="63"/>
      <c r="B511" s="64" t="s">
        <v>9</v>
      </c>
      <c r="C511" s="66">
        <v>64</v>
      </c>
      <c r="D511" s="77">
        <f t="shared" si="44"/>
        <v>0.65306122448979587</v>
      </c>
      <c r="E511" s="78">
        <f t="shared" si="49"/>
        <v>7.289293849658314E-2</v>
      </c>
      <c r="F511" s="66">
        <v>13</v>
      </c>
      <c r="G511" s="77">
        <f t="shared" si="45"/>
        <v>0.1326530612244898</v>
      </c>
      <c r="H511" s="79">
        <f t="shared" si="46"/>
        <v>1.5457788347205707E-2</v>
      </c>
      <c r="I511" s="68">
        <v>98</v>
      </c>
      <c r="J511" s="77">
        <f t="shared" si="47"/>
        <v>1</v>
      </c>
      <c r="K511" s="79">
        <f t="shared" si="48"/>
        <v>0.10134436401240951</v>
      </c>
      <c r="L511" s="11"/>
      <c r="N511" s="2"/>
    </row>
    <row r="512" spans="1:14" ht="13.5" x14ac:dyDescent="0.25">
      <c r="A512" s="63"/>
      <c r="B512" s="64" t="s">
        <v>15</v>
      </c>
      <c r="C512" s="66">
        <v>18</v>
      </c>
      <c r="D512" s="77">
        <f t="shared" si="44"/>
        <v>0.58064516129032262</v>
      </c>
      <c r="E512" s="78">
        <f t="shared" si="49"/>
        <v>2.0501138952164009E-2</v>
      </c>
      <c r="F512" s="66">
        <v>2</v>
      </c>
      <c r="G512" s="77">
        <f t="shared" si="45"/>
        <v>6.4516129032258063E-2</v>
      </c>
      <c r="H512" s="79">
        <f t="shared" si="46"/>
        <v>2.3781212841854932E-3</v>
      </c>
      <c r="I512" s="68">
        <v>31</v>
      </c>
      <c r="J512" s="77">
        <f t="shared" si="47"/>
        <v>1</v>
      </c>
      <c r="K512" s="79">
        <f t="shared" si="48"/>
        <v>3.2057911065149949E-2</v>
      </c>
      <c r="L512" s="11"/>
      <c r="N512" s="2"/>
    </row>
    <row r="513" spans="1:14" ht="13.5" x14ac:dyDescent="0.25">
      <c r="A513" s="63"/>
      <c r="B513" s="64" t="s">
        <v>17</v>
      </c>
      <c r="C513" s="66">
        <v>39</v>
      </c>
      <c r="D513" s="77">
        <f t="shared" si="44"/>
        <v>0.82978723404255317</v>
      </c>
      <c r="E513" s="78">
        <f t="shared" si="49"/>
        <v>4.441913439635535E-2</v>
      </c>
      <c r="F513" s="66">
        <v>21</v>
      </c>
      <c r="G513" s="77">
        <f t="shared" si="45"/>
        <v>0.44680851063829785</v>
      </c>
      <c r="H513" s="79">
        <f t="shared" si="46"/>
        <v>2.4970273483947682E-2</v>
      </c>
      <c r="I513" s="68">
        <v>47</v>
      </c>
      <c r="J513" s="77">
        <f t="shared" si="47"/>
        <v>1</v>
      </c>
      <c r="K513" s="79">
        <f t="shared" si="48"/>
        <v>4.8603929679420892E-2</v>
      </c>
      <c r="L513" s="11"/>
      <c r="N513" s="2"/>
    </row>
    <row r="514" spans="1:14" ht="13.5" x14ac:dyDescent="0.25">
      <c r="A514" s="63"/>
      <c r="B514" s="64" t="s">
        <v>18</v>
      </c>
      <c r="C514" s="66">
        <v>22</v>
      </c>
      <c r="D514" s="77">
        <f t="shared" si="44"/>
        <v>0.7857142857142857</v>
      </c>
      <c r="E514" s="78">
        <f t="shared" si="49"/>
        <v>2.5056947608200455E-2</v>
      </c>
      <c r="F514" s="66">
        <v>13</v>
      </c>
      <c r="G514" s="77">
        <f t="shared" si="45"/>
        <v>0.4642857142857143</v>
      </c>
      <c r="H514" s="79">
        <f t="shared" si="46"/>
        <v>1.5457788347205707E-2</v>
      </c>
      <c r="I514" s="68">
        <v>28</v>
      </c>
      <c r="J514" s="77">
        <f t="shared" si="47"/>
        <v>1</v>
      </c>
      <c r="K514" s="79">
        <f t="shared" si="48"/>
        <v>2.8955532574974147E-2</v>
      </c>
      <c r="L514" s="11"/>
      <c r="N514" s="2"/>
    </row>
    <row r="515" spans="1:14" ht="13.5" x14ac:dyDescent="0.25">
      <c r="A515" s="63"/>
      <c r="B515" s="64" t="s">
        <v>19</v>
      </c>
      <c r="C515" s="66">
        <v>84</v>
      </c>
      <c r="D515" s="77">
        <f t="shared" si="44"/>
        <v>0.73043478260869565</v>
      </c>
      <c r="E515" s="78">
        <f t="shared" si="49"/>
        <v>9.5671981776765377E-2</v>
      </c>
      <c r="F515" s="66">
        <v>79</v>
      </c>
      <c r="G515" s="77">
        <f t="shared" si="45"/>
        <v>0.68695652173913047</v>
      </c>
      <c r="H515" s="79">
        <f t="shared" si="46"/>
        <v>9.3935790725326998E-2</v>
      </c>
      <c r="I515" s="68">
        <v>115</v>
      </c>
      <c r="J515" s="77">
        <f t="shared" si="47"/>
        <v>1</v>
      </c>
      <c r="K515" s="79">
        <f t="shared" si="48"/>
        <v>0.11892450879007239</v>
      </c>
      <c r="L515" s="11"/>
      <c r="N515" s="2"/>
    </row>
    <row r="516" spans="1:14" ht="13.5" x14ac:dyDescent="0.25">
      <c r="A516" s="63"/>
      <c r="B516" s="64" t="s">
        <v>65</v>
      </c>
      <c r="C516" s="66">
        <v>10</v>
      </c>
      <c r="D516" s="77">
        <f t="shared" si="44"/>
        <v>0.35714285714285715</v>
      </c>
      <c r="E516" s="78">
        <f t="shared" si="49"/>
        <v>1.1389521640091117E-2</v>
      </c>
      <c r="F516" s="66">
        <v>0</v>
      </c>
      <c r="G516" s="77">
        <f t="shared" si="45"/>
        <v>0</v>
      </c>
      <c r="H516" s="79">
        <f t="shared" si="46"/>
        <v>0</v>
      </c>
      <c r="I516" s="68">
        <v>28</v>
      </c>
      <c r="J516" s="77">
        <f t="shared" si="47"/>
        <v>1</v>
      </c>
      <c r="K516" s="79">
        <f t="shared" si="48"/>
        <v>2.8955532574974147E-2</v>
      </c>
      <c r="L516" s="11"/>
      <c r="N516" s="2"/>
    </row>
    <row r="517" spans="1:14" ht="13.5" x14ac:dyDescent="0.25">
      <c r="A517" s="63"/>
      <c r="B517" s="64" t="s">
        <v>20</v>
      </c>
      <c r="C517" s="66">
        <v>3</v>
      </c>
      <c r="D517" s="77">
        <f t="shared" si="44"/>
        <v>0.75</v>
      </c>
      <c r="E517" s="78">
        <f t="shared" si="49"/>
        <v>3.4168564920273349E-3</v>
      </c>
      <c r="F517" s="66">
        <v>0</v>
      </c>
      <c r="G517" s="77">
        <f t="shared" si="45"/>
        <v>0</v>
      </c>
      <c r="H517" s="79">
        <f t="shared" si="46"/>
        <v>0</v>
      </c>
      <c r="I517" s="68">
        <v>4</v>
      </c>
      <c r="J517" s="77">
        <f t="shared" si="47"/>
        <v>1</v>
      </c>
      <c r="K517" s="79">
        <f t="shared" si="48"/>
        <v>4.1365046535677356E-3</v>
      </c>
      <c r="L517" s="11"/>
      <c r="N517" s="2"/>
    </row>
    <row r="518" spans="1:14" ht="13.5" x14ac:dyDescent="0.25">
      <c r="A518" s="63"/>
      <c r="B518" s="64" t="s">
        <v>74</v>
      </c>
      <c r="C518" s="66">
        <v>5</v>
      </c>
      <c r="D518" s="77">
        <f t="shared" si="44"/>
        <v>1</v>
      </c>
      <c r="E518" s="78">
        <f t="shared" si="49"/>
        <v>5.6947608200455585E-3</v>
      </c>
      <c r="F518" s="66">
        <v>2</v>
      </c>
      <c r="G518" s="77">
        <f t="shared" si="45"/>
        <v>0.4</v>
      </c>
      <c r="H518" s="79">
        <f t="shared" si="46"/>
        <v>2.3781212841854932E-3</v>
      </c>
      <c r="I518" s="68">
        <v>5</v>
      </c>
      <c r="J518" s="77">
        <f t="shared" si="47"/>
        <v>1</v>
      </c>
      <c r="K518" s="79">
        <f t="shared" si="48"/>
        <v>5.170630816959669E-3</v>
      </c>
      <c r="L518" s="11"/>
      <c r="N518" s="2"/>
    </row>
    <row r="519" spans="1:14" ht="13.5" x14ac:dyDescent="0.25">
      <c r="A519" s="63"/>
      <c r="B519" s="64" t="s">
        <v>21</v>
      </c>
      <c r="C519" s="66">
        <v>7</v>
      </c>
      <c r="D519" s="77">
        <f t="shared" si="44"/>
        <v>0.875</v>
      </c>
      <c r="E519" s="78">
        <f t="shared" si="49"/>
        <v>7.972665148063782E-3</v>
      </c>
      <c r="F519" s="66">
        <v>7</v>
      </c>
      <c r="G519" s="77">
        <f t="shared" si="45"/>
        <v>0.875</v>
      </c>
      <c r="H519" s="79">
        <f t="shared" si="46"/>
        <v>8.3234244946492272E-3</v>
      </c>
      <c r="I519" s="68">
        <v>8</v>
      </c>
      <c r="J519" s="77">
        <f t="shared" si="47"/>
        <v>1</v>
      </c>
      <c r="K519" s="79">
        <f t="shared" si="48"/>
        <v>8.2730093071354711E-3</v>
      </c>
      <c r="L519" s="11"/>
      <c r="N519" s="2"/>
    </row>
    <row r="520" spans="1:14" ht="13.5" x14ac:dyDescent="0.25">
      <c r="A520" s="63"/>
      <c r="B520" s="64" t="s">
        <v>22</v>
      </c>
      <c r="C520" s="66">
        <v>6</v>
      </c>
      <c r="D520" s="77">
        <f t="shared" si="44"/>
        <v>0.4</v>
      </c>
      <c r="E520" s="78">
        <f t="shared" si="49"/>
        <v>6.8337129840546698E-3</v>
      </c>
      <c r="F520" s="66">
        <v>1</v>
      </c>
      <c r="G520" s="77">
        <f t="shared" si="45"/>
        <v>6.6666666666666666E-2</v>
      </c>
      <c r="H520" s="79">
        <f t="shared" si="46"/>
        <v>1.1890606420927466E-3</v>
      </c>
      <c r="I520" s="68">
        <v>15</v>
      </c>
      <c r="J520" s="77">
        <f t="shared" si="47"/>
        <v>1</v>
      </c>
      <c r="K520" s="79">
        <f t="shared" si="48"/>
        <v>1.5511892450879007E-2</v>
      </c>
      <c r="L520" s="11"/>
      <c r="N520" s="2"/>
    </row>
    <row r="521" spans="1:14" ht="13.5" x14ac:dyDescent="0.25">
      <c r="A521" s="63"/>
      <c r="B521" s="64" t="s">
        <v>23</v>
      </c>
      <c r="C521" s="66">
        <v>10</v>
      </c>
      <c r="D521" s="77">
        <f t="shared" si="44"/>
        <v>0.24390243902439024</v>
      </c>
      <c r="E521" s="78">
        <f t="shared" si="49"/>
        <v>1.1389521640091117E-2</v>
      </c>
      <c r="F521" s="66">
        <v>1</v>
      </c>
      <c r="G521" s="77">
        <f t="shared" si="45"/>
        <v>2.4390243902439025E-2</v>
      </c>
      <c r="H521" s="79">
        <f t="shared" si="46"/>
        <v>1.1890606420927466E-3</v>
      </c>
      <c r="I521" s="68">
        <v>41</v>
      </c>
      <c r="J521" s="77">
        <f t="shared" si="47"/>
        <v>1</v>
      </c>
      <c r="K521" s="79">
        <f t="shared" si="48"/>
        <v>4.2399172699069287E-2</v>
      </c>
      <c r="L521" s="11"/>
      <c r="N521" s="2"/>
    </row>
    <row r="522" spans="1:14" ht="13.5" x14ac:dyDescent="0.25">
      <c r="A522" s="63"/>
      <c r="B522" s="64" t="s">
        <v>66</v>
      </c>
      <c r="C522" s="66">
        <v>26</v>
      </c>
      <c r="D522" s="77">
        <f t="shared" si="44"/>
        <v>1</v>
      </c>
      <c r="E522" s="78">
        <f t="shared" si="49"/>
        <v>2.9612756264236904E-2</v>
      </c>
      <c r="F522" s="66">
        <v>20</v>
      </c>
      <c r="G522" s="77">
        <f t="shared" si="45"/>
        <v>0.76923076923076927</v>
      </c>
      <c r="H522" s="79">
        <f t="shared" si="46"/>
        <v>2.3781212841854936E-2</v>
      </c>
      <c r="I522" s="68">
        <v>26</v>
      </c>
      <c r="J522" s="77">
        <f t="shared" si="47"/>
        <v>1</v>
      </c>
      <c r="K522" s="79">
        <f t="shared" si="48"/>
        <v>2.688728024819028E-2</v>
      </c>
      <c r="L522" s="11"/>
      <c r="N522" s="2"/>
    </row>
    <row r="523" spans="1:14" ht="13.5" x14ac:dyDescent="0.25">
      <c r="A523" s="63"/>
      <c r="B523" s="64" t="s">
        <v>67</v>
      </c>
      <c r="C523" s="66">
        <v>16</v>
      </c>
      <c r="D523" s="77">
        <f t="shared" si="44"/>
        <v>0.61538461538461542</v>
      </c>
      <c r="E523" s="78">
        <f t="shared" si="49"/>
        <v>1.8223234624145785E-2</v>
      </c>
      <c r="F523" s="66">
        <v>5</v>
      </c>
      <c r="G523" s="77">
        <f t="shared" si="45"/>
        <v>0.19230769230769232</v>
      </c>
      <c r="H523" s="79">
        <f t="shared" si="46"/>
        <v>5.945303210463734E-3</v>
      </c>
      <c r="I523" s="68">
        <v>26</v>
      </c>
      <c r="J523" s="77">
        <f t="shared" si="47"/>
        <v>1</v>
      </c>
      <c r="K523" s="79">
        <f t="shared" si="48"/>
        <v>2.688728024819028E-2</v>
      </c>
      <c r="L523" s="11"/>
      <c r="N523" s="2"/>
    </row>
    <row r="524" spans="1:14" ht="13.5" x14ac:dyDescent="0.25">
      <c r="A524" s="63"/>
      <c r="B524" s="64" t="s">
        <v>61</v>
      </c>
      <c r="C524" s="66">
        <v>51</v>
      </c>
      <c r="D524" s="77">
        <f t="shared" si="44"/>
        <v>0.9107142857142857</v>
      </c>
      <c r="E524" s="78">
        <f t="shared" si="49"/>
        <v>5.808656036446469E-2</v>
      </c>
      <c r="F524" s="66">
        <v>25</v>
      </c>
      <c r="G524" s="77">
        <f t="shared" si="45"/>
        <v>0.44642857142857145</v>
      </c>
      <c r="H524" s="79">
        <f t="shared" si="46"/>
        <v>2.9726516052318668E-2</v>
      </c>
      <c r="I524" s="68">
        <v>56</v>
      </c>
      <c r="J524" s="77">
        <f t="shared" si="47"/>
        <v>1</v>
      </c>
      <c r="K524" s="79">
        <f t="shared" si="48"/>
        <v>5.7911065149948295E-2</v>
      </c>
      <c r="L524" s="11"/>
      <c r="N524" s="2"/>
    </row>
    <row r="525" spans="1:14" ht="13.5" x14ac:dyDescent="0.25">
      <c r="A525" s="63"/>
      <c r="B525" s="64" t="s">
        <v>25</v>
      </c>
      <c r="C525" s="66">
        <v>8</v>
      </c>
      <c r="D525" s="77">
        <f t="shared" si="44"/>
        <v>0.34782608695652173</v>
      </c>
      <c r="E525" s="78">
        <f t="shared" si="49"/>
        <v>9.1116173120728925E-3</v>
      </c>
      <c r="F525" s="66">
        <v>2</v>
      </c>
      <c r="G525" s="77">
        <f t="shared" si="45"/>
        <v>8.6956521739130432E-2</v>
      </c>
      <c r="H525" s="79">
        <f t="shared" si="46"/>
        <v>2.3781212841854932E-3</v>
      </c>
      <c r="I525" s="68">
        <v>23</v>
      </c>
      <c r="J525" s="77">
        <f t="shared" si="47"/>
        <v>1</v>
      </c>
      <c r="K525" s="79">
        <f t="shared" si="48"/>
        <v>2.3784901758014478E-2</v>
      </c>
      <c r="L525" s="11"/>
      <c r="N525" s="2"/>
    </row>
    <row r="526" spans="1:14" ht="13.5" x14ac:dyDescent="0.25">
      <c r="A526" s="63"/>
      <c r="B526" s="64" t="s">
        <v>11</v>
      </c>
      <c r="C526" s="66">
        <v>46</v>
      </c>
      <c r="D526" s="77">
        <f t="shared" si="44"/>
        <v>0.76666666666666672</v>
      </c>
      <c r="E526" s="78">
        <f t="shared" si="49"/>
        <v>5.2391799544419138E-2</v>
      </c>
      <c r="F526" s="66">
        <v>36</v>
      </c>
      <c r="G526" s="77">
        <f t="shared" si="45"/>
        <v>0.6</v>
      </c>
      <c r="H526" s="79">
        <f t="shared" si="46"/>
        <v>4.2806183115338882E-2</v>
      </c>
      <c r="I526" s="68">
        <v>60</v>
      </c>
      <c r="J526" s="77">
        <f t="shared" si="47"/>
        <v>1</v>
      </c>
      <c r="K526" s="79">
        <f t="shared" si="48"/>
        <v>6.2047569803516028E-2</v>
      </c>
      <c r="L526" s="11"/>
      <c r="N526" s="2"/>
    </row>
    <row r="527" spans="1:14" ht="13.5" x14ac:dyDescent="0.25">
      <c r="A527" s="63"/>
      <c r="B527" s="64" t="s">
        <v>33</v>
      </c>
      <c r="C527" s="66">
        <v>7</v>
      </c>
      <c r="D527" s="77">
        <f t="shared" si="44"/>
        <v>0.46666666666666667</v>
      </c>
      <c r="E527" s="78">
        <f t="shared" si="49"/>
        <v>7.972665148063782E-3</v>
      </c>
      <c r="F527" s="66">
        <v>0</v>
      </c>
      <c r="G527" s="77">
        <f t="shared" si="45"/>
        <v>0</v>
      </c>
      <c r="H527" s="79">
        <f t="shared" si="46"/>
        <v>0</v>
      </c>
      <c r="I527" s="68">
        <v>15</v>
      </c>
      <c r="J527" s="77">
        <f t="shared" si="47"/>
        <v>1</v>
      </c>
      <c r="K527" s="79">
        <f t="shared" si="48"/>
        <v>1.5511892450879007E-2</v>
      </c>
      <c r="L527" s="11"/>
      <c r="N527" s="2"/>
    </row>
    <row r="528" spans="1:14" ht="13.5" x14ac:dyDescent="0.25">
      <c r="A528" s="63"/>
      <c r="B528" s="64" t="s">
        <v>7</v>
      </c>
      <c r="C528" s="66">
        <v>9</v>
      </c>
      <c r="D528" s="77">
        <f t="shared" si="44"/>
        <v>0.5</v>
      </c>
      <c r="E528" s="78">
        <f t="shared" si="49"/>
        <v>1.0250569476082005E-2</v>
      </c>
      <c r="F528" s="66">
        <v>3</v>
      </c>
      <c r="G528" s="77">
        <f t="shared" si="45"/>
        <v>0.16666666666666666</v>
      </c>
      <c r="H528" s="79">
        <f t="shared" si="46"/>
        <v>3.5671819262782403E-3</v>
      </c>
      <c r="I528" s="68">
        <v>18</v>
      </c>
      <c r="J528" s="77">
        <f t="shared" si="47"/>
        <v>1</v>
      </c>
      <c r="K528" s="79">
        <f t="shared" si="48"/>
        <v>1.8614270941054809E-2</v>
      </c>
      <c r="L528" s="11"/>
      <c r="N528" s="2"/>
    </row>
    <row r="529" spans="1:14" ht="13.5" x14ac:dyDescent="0.25">
      <c r="A529" s="63"/>
      <c r="B529" s="64" t="s">
        <v>75</v>
      </c>
      <c r="C529" s="66">
        <v>11</v>
      </c>
      <c r="D529" s="77">
        <f t="shared" si="44"/>
        <v>0.7857142857142857</v>
      </c>
      <c r="E529" s="78">
        <f t="shared" si="49"/>
        <v>1.2528473804100227E-2</v>
      </c>
      <c r="F529" s="66">
        <v>9</v>
      </c>
      <c r="G529" s="77">
        <f t="shared" si="45"/>
        <v>0.6428571428571429</v>
      </c>
      <c r="H529" s="79">
        <f t="shared" si="46"/>
        <v>1.070154577883472E-2</v>
      </c>
      <c r="I529" s="68">
        <v>14</v>
      </c>
      <c r="J529" s="77">
        <f t="shared" si="47"/>
        <v>1</v>
      </c>
      <c r="K529" s="79">
        <f t="shared" si="48"/>
        <v>1.4477766287487074E-2</v>
      </c>
      <c r="L529" s="11"/>
      <c r="N529" s="2"/>
    </row>
    <row r="530" spans="1:14" ht="13.5" x14ac:dyDescent="0.25">
      <c r="A530" s="63"/>
      <c r="B530" s="67"/>
      <c r="C530" s="68"/>
      <c r="D530" s="77"/>
      <c r="E530" s="78"/>
      <c r="F530" s="66"/>
      <c r="G530" s="77"/>
      <c r="H530" s="79"/>
      <c r="I530" s="68"/>
      <c r="J530" s="77"/>
      <c r="K530" s="79"/>
      <c r="L530" s="11"/>
      <c r="N530" s="2"/>
    </row>
    <row r="531" spans="1:14" ht="13.5" x14ac:dyDescent="0.25">
      <c r="A531" s="69"/>
      <c r="B531" s="70" t="s">
        <v>3</v>
      </c>
      <c r="C531" s="71">
        <f>SUM(C500:C530)</f>
        <v>611</v>
      </c>
      <c r="D531" s="80">
        <f>IF($I531=0,0,C531/$I531)</f>
        <v>0.63185108583247152</v>
      </c>
      <c r="E531" s="81">
        <f t="shared" ref="E531" si="50">IF(C$38=0,0,C531/C$38)</f>
        <v>0.69589977220956722</v>
      </c>
      <c r="F531" s="82">
        <f>SUM(F500:F530)</f>
        <v>310</v>
      </c>
      <c r="G531" s="80">
        <f>IF($I531=0,0,F531/$I531)</f>
        <v>0.32057911065149947</v>
      </c>
      <c r="H531" s="83">
        <f t="shared" ref="H531" si="51">IF(F$38=0,0,F531/F$38)</f>
        <v>0.36860879904875149</v>
      </c>
      <c r="I531" s="82">
        <f>SUM(I500:I530)</f>
        <v>967</v>
      </c>
      <c r="J531" s="80">
        <f t="shared" ref="J531" si="52">IF($I531=0,0,I531/$I531)</f>
        <v>1</v>
      </c>
      <c r="K531" s="83">
        <f t="shared" ref="K531" si="53">IF(I$38=0,0,I531/I$38)</f>
        <v>1</v>
      </c>
      <c r="L531" s="9"/>
      <c r="N531" s="2"/>
    </row>
    <row r="532" spans="1:14" ht="15.75" x14ac:dyDescent="0.25">
      <c r="A532" s="3"/>
    </row>
    <row r="533" spans="1:14" x14ac:dyDescent="0.2">
      <c r="A533" s="50">
        <v>2010</v>
      </c>
    </row>
    <row r="534" spans="1:14" ht="13.15" customHeight="1" x14ac:dyDescent="0.2">
      <c r="A534" s="95" t="s">
        <v>0</v>
      </c>
      <c r="B534" s="96" t="s">
        <v>0</v>
      </c>
      <c r="C534" s="144" t="s">
        <v>46</v>
      </c>
      <c r="D534" s="145"/>
      <c r="E534" s="145"/>
      <c r="F534" s="146"/>
    </row>
    <row r="535" spans="1:14" ht="13.15" customHeight="1" x14ac:dyDescent="0.2">
      <c r="A535" s="97"/>
      <c r="B535" s="52"/>
      <c r="C535" s="144" t="s">
        <v>71</v>
      </c>
      <c r="D535" s="145"/>
      <c r="E535" s="145"/>
      <c r="F535" s="146"/>
    </row>
    <row r="536" spans="1:14" ht="13.15" customHeight="1" x14ac:dyDescent="0.2">
      <c r="A536" s="98"/>
      <c r="B536" s="99"/>
      <c r="C536" s="100" t="s">
        <v>68</v>
      </c>
      <c r="D536" s="101" t="s">
        <v>69</v>
      </c>
      <c r="E536" s="101" t="s">
        <v>70</v>
      </c>
      <c r="F536" s="102" t="s">
        <v>28</v>
      </c>
    </row>
    <row r="537" spans="1:14" ht="13.15" customHeight="1" x14ac:dyDescent="0.2">
      <c r="A537" s="103" t="s">
        <v>32</v>
      </c>
      <c r="B537" s="104" t="s">
        <v>5</v>
      </c>
      <c r="C537" s="105">
        <f>C500</f>
        <v>18</v>
      </c>
      <c r="D537" s="106">
        <f>C537/$I$531</f>
        <v>1.8614270941054809E-2</v>
      </c>
      <c r="E537" s="105">
        <f>$I500-C537</f>
        <v>18</v>
      </c>
      <c r="F537" s="106">
        <f>E537/$I$531</f>
        <v>1.8614270941054809E-2</v>
      </c>
    </row>
    <row r="538" spans="1:14" ht="13.15" customHeight="1" x14ac:dyDescent="0.2">
      <c r="A538" s="84"/>
      <c r="B538" s="57" t="s">
        <v>6</v>
      </c>
      <c r="C538" s="53">
        <f t="shared" ref="C538:C566" si="54">C501</f>
        <v>27</v>
      </c>
      <c r="D538" s="54">
        <f t="shared" ref="D538:D566" si="55">C538/$I$531</f>
        <v>2.7921406411582212E-2</v>
      </c>
      <c r="E538" s="53">
        <f t="shared" ref="E538:E566" si="56">$I501-C538</f>
        <v>8</v>
      </c>
      <c r="F538" s="54">
        <f t="shared" ref="F538:F566" si="57">E538/$I$531</f>
        <v>8.2730093071354711E-3</v>
      </c>
    </row>
    <row r="539" spans="1:14" ht="13.15" customHeight="1" x14ac:dyDescent="0.2">
      <c r="A539" s="84"/>
      <c r="B539" s="57" t="s">
        <v>62</v>
      </c>
      <c r="C539" s="53">
        <f t="shared" si="54"/>
        <v>3</v>
      </c>
      <c r="D539" s="54">
        <f t="shared" si="55"/>
        <v>3.1023784901758012E-3</v>
      </c>
      <c r="E539" s="53">
        <f t="shared" si="56"/>
        <v>3</v>
      </c>
      <c r="F539" s="54">
        <f t="shared" si="57"/>
        <v>3.1023784901758012E-3</v>
      </c>
    </row>
    <row r="540" spans="1:14" ht="13.15" customHeight="1" x14ac:dyDescent="0.2">
      <c r="A540" s="84"/>
      <c r="B540" s="57" t="s">
        <v>63</v>
      </c>
      <c r="C540" s="53">
        <f t="shared" si="54"/>
        <v>26</v>
      </c>
      <c r="D540" s="54">
        <f t="shared" si="55"/>
        <v>2.688728024819028E-2</v>
      </c>
      <c r="E540" s="53">
        <f t="shared" si="56"/>
        <v>28</v>
      </c>
      <c r="F540" s="54">
        <f t="shared" si="57"/>
        <v>2.8955532574974147E-2</v>
      </c>
    </row>
    <row r="541" spans="1:14" ht="13.15" customHeight="1" x14ac:dyDescent="0.2">
      <c r="A541" s="84"/>
      <c r="B541" s="57" t="s">
        <v>16</v>
      </c>
      <c r="C541" s="53">
        <f t="shared" si="54"/>
        <v>34</v>
      </c>
      <c r="D541" s="54">
        <f t="shared" si="55"/>
        <v>3.5160289555325748E-2</v>
      </c>
      <c r="E541" s="53">
        <f t="shared" si="56"/>
        <v>5</v>
      </c>
      <c r="F541" s="54">
        <f t="shared" si="57"/>
        <v>5.170630816959669E-3</v>
      </c>
    </row>
    <row r="542" spans="1:14" ht="13.15" customHeight="1" x14ac:dyDescent="0.2">
      <c r="A542" s="84"/>
      <c r="B542" s="57" t="s">
        <v>8</v>
      </c>
      <c r="C542" s="53">
        <f t="shared" si="54"/>
        <v>33</v>
      </c>
      <c r="D542" s="54">
        <f t="shared" si="55"/>
        <v>3.4126163391933813E-2</v>
      </c>
      <c r="E542" s="53">
        <f t="shared" si="56"/>
        <v>8</v>
      </c>
      <c r="F542" s="54">
        <f t="shared" si="57"/>
        <v>8.2730093071354711E-3</v>
      </c>
    </row>
    <row r="543" spans="1:14" ht="13.15" customHeight="1" x14ac:dyDescent="0.2">
      <c r="A543" s="84"/>
      <c r="B543" s="57" t="s">
        <v>10</v>
      </c>
      <c r="C543" s="53">
        <f t="shared" si="54"/>
        <v>4</v>
      </c>
      <c r="D543" s="54">
        <f t="shared" si="55"/>
        <v>4.1365046535677356E-3</v>
      </c>
      <c r="E543" s="53">
        <f t="shared" si="56"/>
        <v>2</v>
      </c>
      <c r="F543" s="54">
        <f t="shared" si="57"/>
        <v>2.0682523267838678E-3</v>
      </c>
    </row>
    <row r="544" spans="1:14" ht="13.15" customHeight="1" x14ac:dyDescent="0.2">
      <c r="A544" s="84"/>
      <c r="B544" s="57" t="s">
        <v>12</v>
      </c>
      <c r="C544" s="53">
        <f t="shared" si="54"/>
        <v>2</v>
      </c>
      <c r="D544" s="54">
        <f t="shared" si="55"/>
        <v>2.0682523267838678E-3</v>
      </c>
      <c r="E544" s="53">
        <f t="shared" si="56"/>
        <v>16</v>
      </c>
      <c r="F544" s="54">
        <f t="shared" si="57"/>
        <v>1.6546018614270942E-2</v>
      </c>
    </row>
    <row r="545" spans="1:6" ht="13.15" customHeight="1" x14ac:dyDescent="0.2">
      <c r="A545" s="84"/>
      <c r="B545" s="57" t="s">
        <v>13</v>
      </c>
      <c r="C545" s="53">
        <f t="shared" si="54"/>
        <v>12</v>
      </c>
      <c r="D545" s="54">
        <f t="shared" si="55"/>
        <v>1.2409513960703205E-2</v>
      </c>
      <c r="E545" s="53">
        <f t="shared" si="56"/>
        <v>26</v>
      </c>
      <c r="F545" s="54">
        <f t="shared" si="57"/>
        <v>2.688728024819028E-2</v>
      </c>
    </row>
    <row r="546" spans="1:6" ht="13.15" customHeight="1" x14ac:dyDescent="0.2">
      <c r="A546" s="84"/>
      <c r="B546" s="57" t="s">
        <v>14</v>
      </c>
      <c r="C546" s="53">
        <f t="shared" si="54"/>
        <v>9</v>
      </c>
      <c r="D546" s="54">
        <f t="shared" si="55"/>
        <v>9.3071354705274046E-3</v>
      </c>
      <c r="E546" s="53">
        <f t="shared" si="56"/>
        <v>11</v>
      </c>
      <c r="F546" s="54">
        <f t="shared" si="57"/>
        <v>1.1375387797311272E-2</v>
      </c>
    </row>
    <row r="547" spans="1:6" ht="13.15" customHeight="1" x14ac:dyDescent="0.2">
      <c r="A547" s="84"/>
      <c r="B547" s="57" t="s">
        <v>64</v>
      </c>
      <c r="C547" s="53">
        <f t="shared" si="54"/>
        <v>1</v>
      </c>
      <c r="D547" s="54">
        <f t="shared" si="55"/>
        <v>1.0341261633919339E-3</v>
      </c>
      <c r="E547" s="53">
        <f t="shared" si="56"/>
        <v>15</v>
      </c>
      <c r="F547" s="54">
        <f t="shared" si="57"/>
        <v>1.5511892450879007E-2</v>
      </c>
    </row>
    <row r="548" spans="1:6" ht="13.15" customHeight="1" x14ac:dyDescent="0.2">
      <c r="A548" s="84"/>
      <c r="B548" s="57" t="s">
        <v>9</v>
      </c>
      <c r="C548" s="53">
        <f t="shared" si="54"/>
        <v>64</v>
      </c>
      <c r="D548" s="54">
        <f t="shared" si="55"/>
        <v>6.6184074457083769E-2</v>
      </c>
      <c r="E548" s="53">
        <f t="shared" si="56"/>
        <v>34</v>
      </c>
      <c r="F548" s="54">
        <f t="shared" si="57"/>
        <v>3.5160289555325748E-2</v>
      </c>
    </row>
    <row r="549" spans="1:6" ht="13.15" customHeight="1" x14ac:dyDescent="0.2">
      <c r="A549" s="84"/>
      <c r="B549" s="57" t="s">
        <v>15</v>
      </c>
      <c r="C549" s="53">
        <f t="shared" si="54"/>
        <v>18</v>
      </c>
      <c r="D549" s="54">
        <f t="shared" si="55"/>
        <v>1.8614270941054809E-2</v>
      </c>
      <c r="E549" s="53">
        <f t="shared" si="56"/>
        <v>13</v>
      </c>
      <c r="F549" s="54">
        <f t="shared" si="57"/>
        <v>1.344364012409514E-2</v>
      </c>
    </row>
    <row r="550" spans="1:6" ht="13.15" customHeight="1" x14ac:dyDescent="0.2">
      <c r="A550" s="84"/>
      <c r="B550" s="57" t="s">
        <v>17</v>
      </c>
      <c r="C550" s="53">
        <f t="shared" si="54"/>
        <v>39</v>
      </c>
      <c r="D550" s="54">
        <f t="shared" si="55"/>
        <v>4.0330920372285417E-2</v>
      </c>
      <c r="E550" s="53">
        <f t="shared" si="56"/>
        <v>8</v>
      </c>
      <c r="F550" s="54">
        <f t="shared" si="57"/>
        <v>8.2730093071354711E-3</v>
      </c>
    </row>
    <row r="551" spans="1:6" ht="13.15" customHeight="1" x14ac:dyDescent="0.2">
      <c r="A551" s="84"/>
      <c r="B551" s="57" t="s">
        <v>18</v>
      </c>
      <c r="C551" s="53">
        <f t="shared" si="54"/>
        <v>22</v>
      </c>
      <c r="D551" s="54">
        <f t="shared" si="55"/>
        <v>2.2750775594622543E-2</v>
      </c>
      <c r="E551" s="53">
        <f t="shared" si="56"/>
        <v>6</v>
      </c>
      <c r="F551" s="54">
        <f t="shared" si="57"/>
        <v>6.2047569803516025E-3</v>
      </c>
    </row>
    <row r="552" spans="1:6" ht="13.15" customHeight="1" x14ac:dyDescent="0.2">
      <c r="A552" s="84"/>
      <c r="B552" s="57" t="s">
        <v>19</v>
      </c>
      <c r="C552" s="53">
        <f t="shared" si="54"/>
        <v>84</v>
      </c>
      <c r="D552" s="54">
        <f t="shared" si="55"/>
        <v>8.6866597724922445E-2</v>
      </c>
      <c r="E552" s="53">
        <f t="shared" si="56"/>
        <v>31</v>
      </c>
      <c r="F552" s="54">
        <f t="shared" si="57"/>
        <v>3.2057911065149949E-2</v>
      </c>
    </row>
    <row r="553" spans="1:6" ht="13.15" customHeight="1" x14ac:dyDescent="0.2">
      <c r="A553" s="84"/>
      <c r="B553" s="57" t="s">
        <v>65</v>
      </c>
      <c r="C553" s="53">
        <f t="shared" si="54"/>
        <v>10</v>
      </c>
      <c r="D553" s="54">
        <f t="shared" si="55"/>
        <v>1.0341261633919338E-2</v>
      </c>
      <c r="E553" s="53">
        <f t="shared" si="56"/>
        <v>18</v>
      </c>
      <c r="F553" s="54">
        <f t="shared" si="57"/>
        <v>1.8614270941054809E-2</v>
      </c>
    </row>
    <row r="554" spans="1:6" ht="13.15" customHeight="1" x14ac:dyDescent="0.2">
      <c r="A554" s="84"/>
      <c r="B554" s="57" t="s">
        <v>20</v>
      </c>
      <c r="C554" s="53">
        <f t="shared" si="54"/>
        <v>3</v>
      </c>
      <c r="D554" s="54">
        <f t="shared" si="55"/>
        <v>3.1023784901758012E-3</v>
      </c>
      <c r="E554" s="53">
        <f t="shared" si="56"/>
        <v>1</v>
      </c>
      <c r="F554" s="54">
        <f t="shared" si="57"/>
        <v>1.0341261633919339E-3</v>
      </c>
    </row>
    <row r="555" spans="1:6" ht="13.15" customHeight="1" x14ac:dyDescent="0.2">
      <c r="A555" s="84"/>
      <c r="B555" s="57" t="s">
        <v>26</v>
      </c>
      <c r="C555" s="53">
        <f t="shared" si="54"/>
        <v>5</v>
      </c>
      <c r="D555" s="54">
        <f t="shared" si="55"/>
        <v>5.170630816959669E-3</v>
      </c>
      <c r="E555" s="53">
        <f t="shared" si="56"/>
        <v>0</v>
      </c>
      <c r="F555" s="54">
        <f t="shared" si="57"/>
        <v>0</v>
      </c>
    </row>
    <row r="556" spans="1:6" ht="13.15" customHeight="1" x14ac:dyDescent="0.2">
      <c r="A556" s="84"/>
      <c r="B556" s="57" t="s">
        <v>21</v>
      </c>
      <c r="C556" s="53">
        <f t="shared" si="54"/>
        <v>7</v>
      </c>
      <c r="D556" s="54">
        <f t="shared" si="55"/>
        <v>7.2388831437435368E-3</v>
      </c>
      <c r="E556" s="53">
        <f t="shared" si="56"/>
        <v>1</v>
      </c>
      <c r="F556" s="54">
        <f t="shared" si="57"/>
        <v>1.0341261633919339E-3</v>
      </c>
    </row>
    <row r="557" spans="1:6" ht="13.15" customHeight="1" x14ac:dyDescent="0.2">
      <c r="A557" s="84"/>
      <c r="B557" s="57" t="s">
        <v>22</v>
      </c>
      <c r="C557" s="53">
        <f t="shared" si="54"/>
        <v>6</v>
      </c>
      <c r="D557" s="54">
        <f t="shared" si="55"/>
        <v>6.2047569803516025E-3</v>
      </c>
      <c r="E557" s="53">
        <f t="shared" si="56"/>
        <v>9</v>
      </c>
      <c r="F557" s="54">
        <f t="shared" si="57"/>
        <v>9.3071354705274046E-3</v>
      </c>
    </row>
    <row r="558" spans="1:6" ht="13.15" customHeight="1" x14ac:dyDescent="0.2">
      <c r="A558" s="84"/>
      <c r="B558" s="57" t="s">
        <v>23</v>
      </c>
      <c r="C558" s="53">
        <f t="shared" si="54"/>
        <v>10</v>
      </c>
      <c r="D558" s="54">
        <f t="shared" si="55"/>
        <v>1.0341261633919338E-2</v>
      </c>
      <c r="E558" s="53">
        <f t="shared" si="56"/>
        <v>31</v>
      </c>
      <c r="F558" s="54">
        <f t="shared" si="57"/>
        <v>3.2057911065149949E-2</v>
      </c>
    </row>
    <row r="559" spans="1:6" ht="13.15" customHeight="1" x14ac:dyDescent="0.2">
      <c r="A559" s="84"/>
      <c r="B559" s="57" t="s">
        <v>66</v>
      </c>
      <c r="C559" s="53">
        <f t="shared" si="54"/>
        <v>26</v>
      </c>
      <c r="D559" s="54">
        <f t="shared" si="55"/>
        <v>2.688728024819028E-2</v>
      </c>
      <c r="E559" s="53">
        <f t="shared" si="56"/>
        <v>0</v>
      </c>
      <c r="F559" s="54">
        <f t="shared" si="57"/>
        <v>0</v>
      </c>
    </row>
    <row r="560" spans="1:6" ht="13.15" customHeight="1" x14ac:dyDescent="0.2">
      <c r="A560" s="84"/>
      <c r="B560" s="57" t="s">
        <v>67</v>
      </c>
      <c r="C560" s="53">
        <f t="shared" si="54"/>
        <v>16</v>
      </c>
      <c r="D560" s="54">
        <f t="shared" si="55"/>
        <v>1.6546018614270942E-2</v>
      </c>
      <c r="E560" s="53">
        <f t="shared" si="56"/>
        <v>10</v>
      </c>
      <c r="F560" s="54">
        <f t="shared" si="57"/>
        <v>1.0341261633919338E-2</v>
      </c>
    </row>
    <row r="561" spans="1:14" ht="13.15" customHeight="1" x14ac:dyDescent="0.2">
      <c r="A561" s="84"/>
      <c r="B561" s="57" t="s">
        <v>61</v>
      </c>
      <c r="C561" s="53">
        <f t="shared" si="54"/>
        <v>51</v>
      </c>
      <c r="D561" s="54">
        <f t="shared" si="55"/>
        <v>5.2740434332988625E-2</v>
      </c>
      <c r="E561" s="53">
        <f t="shared" si="56"/>
        <v>5</v>
      </c>
      <c r="F561" s="54">
        <f t="shared" si="57"/>
        <v>5.170630816959669E-3</v>
      </c>
    </row>
    <row r="562" spans="1:14" ht="13.15" customHeight="1" x14ac:dyDescent="0.2">
      <c r="A562" s="84"/>
      <c r="B562" s="57" t="s">
        <v>25</v>
      </c>
      <c r="C562" s="53">
        <f t="shared" si="54"/>
        <v>8</v>
      </c>
      <c r="D562" s="54">
        <f t="shared" si="55"/>
        <v>8.2730093071354711E-3</v>
      </c>
      <c r="E562" s="53">
        <f t="shared" si="56"/>
        <v>15</v>
      </c>
      <c r="F562" s="54">
        <f t="shared" si="57"/>
        <v>1.5511892450879007E-2</v>
      </c>
    </row>
    <row r="563" spans="1:14" ht="13.15" customHeight="1" x14ac:dyDescent="0.2">
      <c r="A563" s="84"/>
      <c r="B563" s="57" t="s">
        <v>11</v>
      </c>
      <c r="C563" s="53">
        <f t="shared" si="54"/>
        <v>46</v>
      </c>
      <c r="D563" s="54">
        <f t="shared" si="55"/>
        <v>4.7569803516028956E-2</v>
      </c>
      <c r="E563" s="53">
        <f t="shared" si="56"/>
        <v>14</v>
      </c>
      <c r="F563" s="54">
        <f t="shared" si="57"/>
        <v>1.4477766287487074E-2</v>
      </c>
    </row>
    <row r="564" spans="1:14" ht="13.15" customHeight="1" x14ac:dyDescent="0.2">
      <c r="A564" s="84"/>
      <c r="B564" s="57" t="s">
        <v>33</v>
      </c>
      <c r="C564" s="53">
        <f t="shared" si="54"/>
        <v>7</v>
      </c>
      <c r="D564" s="54">
        <f t="shared" si="55"/>
        <v>7.2388831437435368E-3</v>
      </c>
      <c r="E564" s="53">
        <f t="shared" si="56"/>
        <v>8</v>
      </c>
      <c r="F564" s="54">
        <f t="shared" si="57"/>
        <v>8.2730093071354711E-3</v>
      </c>
    </row>
    <row r="565" spans="1:14" ht="13.15" customHeight="1" x14ac:dyDescent="0.2">
      <c r="A565" s="84"/>
      <c r="B565" s="57" t="s">
        <v>7</v>
      </c>
      <c r="C565" s="53">
        <f t="shared" si="54"/>
        <v>9</v>
      </c>
      <c r="D565" s="54">
        <f t="shared" si="55"/>
        <v>9.3071354705274046E-3</v>
      </c>
      <c r="E565" s="53">
        <f t="shared" si="56"/>
        <v>9</v>
      </c>
      <c r="F565" s="54">
        <f t="shared" si="57"/>
        <v>9.3071354705274046E-3</v>
      </c>
    </row>
    <row r="566" spans="1:14" ht="13.15" customHeight="1" x14ac:dyDescent="0.2">
      <c r="A566" s="84"/>
      <c r="B566" s="57" t="s">
        <v>75</v>
      </c>
      <c r="C566" s="53">
        <f t="shared" si="54"/>
        <v>11</v>
      </c>
      <c r="D566" s="54">
        <f t="shared" si="55"/>
        <v>1.1375387797311272E-2</v>
      </c>
      <c r="E566" s="53">
        <f t="shared" si="56"/>
        <v>3</v>
      </c>
      <c r="F566" s="54">
        <f t="shared" si="57"/>
        <v>3.1023784901758012E-3</v>
      </c>
    </row>
    <row r="567" spans="1:14" ht="13.15" customHeight="1" x14ac:dyDescent="0.2">
      <c r="A567" s="85"/>
      <c r="B567" s="55"/>
      <c r="C567" s="53"/>
      <c r="D567" s="54"/>
      <c r="E567" s="53"/>
      <c r="F567" s="54"/>
    </row>
    <row r="568" spans="1:14" ht="13.15" customHeight="1" x14ac:dyDescent="0.2">
      <c r="A568" s="86"/>
      <c r="B568" s="56" t="s">
        <v>3</v>
      </c>
      <c r="C568" s="53">
        <f>C531</f>
        <v>611</v>
      </c>
      <c r="D568" s="54">
        <f>C568/$I$531</f>
        <v>0.63185108583247152</v>
      </c>
      <c r="E568" s="53">
        <f>$I531-C568</f>
        <v>356</v>
      </c>
      <c r="F568" s="54">
        <f>E568/$I$531</f>
        <v>0.36814891416752843</v>
      </c>
    </row>
    <row r="570" spans="1:14" ht="15.75" x14ac:dyDescent="0.25">
      <c r="A570" s="3"/>
    </row>
    <row r="571" spans="1:14" x14ac:dyDescent="0.2">
      <c r="D571" s="2"/>
      <c r="E571" s="2"/>
      <c r="H571" s="2"/>
      <c r="I571" s="2"/>
      <c r="J571" s="2"/>
      <c r="L571" s="2"/>
      <c r="M571" s="2"/>
      <c r="N571" s="2"/>
    </row>
    <row r="572" spans="1:14" ht="13.15" customHeight="1" x14ac:dyDescent="0.2">
      <c r="A572" s="95"/>
      <c r="B572" s="96"/>
      <c r="C572" s="144" t="s">
        <v>46</v>
      </c>
      <c r="D572" s="145"/>
      <c r="E572" s="145"/>
      <c r="F572" s="146"/>
      <c r="H572" s="2"/>
      <c r="I572" s="2"/>
      <c r="J572" s="2"/>
      <c r="L572" s="2"/>
      <c r="M572" s="2"/>
      <c r="N572" s="2"/>
    </row>
    <row r="573" spans="1:14" ht="13.15" customHeight="1" x14ac:dyDescent="0.2">
      <c r="A573" s="97"/>
      <c r="B573" s="52"/>
      <c r="C573" s="144" t="s">
        <v>76</v>
      </c>
      <c r="D573" s="145"/>
      <c r="E573" s="145"/>
      <c r="F573" s="146"/>
      <c r="H573" s="2"/>
      <c r="I573" s="2"/>
      <c r="J573" s="2"/>
      <c r="L573" s="2"/>
      <c r="M573" s="2"/>
      <c r="N573" s="2"/>
    </row>
    <row r="574" spans="1:14" ht="13.15" customHeight="1" x14ac:dyDescent="0.2">
      <c r="A574" s="98"/>
      <c r="B574" s="99"/>
      <c r="C574" s="100" t="s">
        <v>68</v>
      </c>
      <c r="D574" s="101" t="s">
        <v>69</v>
      </c>
      <c r="E574" s="101" t="s">
        <v>70</v>
      </c>
      <c r="F574" s="102" t="s">
        <v>28</v>
      </c>
    </row>
    <row r="575" spans="1:14" ht="13.15" customHeight="1" x14ac:dyDescent="0.2">
      <c r="A575" s="103" t="s">
        <v>32</v>
      </c>
      <c r="B575" s="104" t="s">
        <v>5</v>
      </c>
      <c r="C575" s="105">
        <f>F500</f>
        <v>15</v>
      </c>
      <c r="D575" s="106">
        <f>C575/$I$531</f>
        <v>1.5511892450879007E-2</v>
      </c>
      <c r="E575" s="105">
        <f>$I500-C575</f>
        <v>21</v>
      </c>
      <c r="F575" s="106">
        <f>E575/$I$531</f>
        <v>2.1716649431230611E-2</v>
      </c>
    </row>
    <row r="576" spans="1:14" ht="13.15" customHeight="1" x14ac:dyDescent="0.2">
      <c r="A576" s="84"/>
      <c r="B576" s="57" t="s">
        <v>6</v>
      </c>
      <c r="C576" s="53">
        <f t="shared" ref="C576:C604" si="58">F501</f>
        <v>17</v>
      </c>
      <c r="D576" s="54">
        <f t="shared" ref="D576:D604" si="59">C576/$I$531</f>
        <v>1.7580144777662874E-2</v>
      </c>
      <c r="E576" s="53">
        <f t="shared" ref="E576:E604" si="60">$I501-C576</f>
        <v>18</v>
      </c>
      <c r="F576" s="54">
        <f t="shared" ref="F576:F604" si="61">E576/$I$531</f>
        <v>1.8614270941054809E-2</v>
      </c>
    </row>
    <row r="577" spans="1:6" ht="13.15" customHeight="1" x14ac:dyDescent="0.2">
      <c r="A577" s="84"/>
      <c r="B577" s="57" t="s">
        <v>62</v>
      </c>
      <c r="C577" s="53">
        <f t="shared" si="58"/>
        <v>2</v>
      </c>
      <c r="D577" s="54">
        <f t="shared" si="59"/>
        <v>2.0682523267838678E-3</v>
      </c>
      <c r="E577" s="53">
        <f t="shared" si="60"/>
        <v>4</v>
      </c>
      <c r="F577" s="54">
        <f t="shared" si="61"/>
        <v>4.1365046535677356E-3</v>
      </c>
    </row>
    <row r="578" spans="1:6" ht="13.15" customHeight="1" x14ac:dyDescent="0.2">
      <c r="A578" s="84"/>
      <c r="B578" s="57" t="s">
        <v>63</v>
      </c>
      <c r="C578" s="53">
        <f t="shared" si="58"/>
        <v>8</v>
      </c>
      <c r="D578" s="54">
        <f t="shared" si="59"/>
        <v>8.2730093071354711E-3</v>
      </c>
      <c r="E578" s="53">
        <f t="shared" si="60"/>
        <v>46</v>
      </c>
      <c r="F578" s="54">
        <f t="shared" si="61"/>
        <v>4.7569803516028956E-2</v>
      </c>
    </row>
    <row r="579" spans="1:6" ht="13.15" customHeight="1" x14ac:dyDescent="0.2">
      <c r="A579" s="84"/>
      <c r="B579" s="57" t="s">
        <v>16</v>
      </c>
      <c r="C579" s="53">
        <f t="shared" si="58"/>
        <v>2</v>
      </c>
      <c r="D579" s="54">
        <f t="shared" si="59"/>
        <v>2.0682523267838678E-3</v>
      </c>
      <c r="E579" s="53">
        <f t="shared" si="60"/>
        <v>37</v>
      </c>
      <c r="F579" s="54">
        <f t="shared" si="61"/>
        <v>3.8262668045501554E-2</v>
      </c>
    </row>
    <row r="580" spans="1:6" ht="13.15" customHeight="1" x14ac:dyDescent="0.2">
      <c r="A580" s="84"/>
      <c r="B580" s="57" t="s">
        <v>8</v>
      </c>
      <c r="C580" s="53">
        <f t="shared" si="58"/>
        <v>17</v>
      </c>
      <c r="D580" s="54">
        <f t="shared" si="59"/>
        <v>1.7580144777662874E-2</v>
      </c>
      <c r="E580" s="53">
        <f t="shared" si="60"/>
        <v>24</v>
      </c>
      <c r="F580" s="54">
        <f t="shared" si="61"/>
        <v>2.481902792140641E-2</v>
      </c>
    </row>
    <row r="581" spans="1:6" ht="13.15" customHeight="1" x14ac:dyDescent="0.2">
      <c r="A581" s="84"/>
      <c r="B581" s="57" t="s">
        <v>10</v>
      </c>
      <c r="C581" s="53">
        <f t="shared" si="58"/>
        <v>2</v>
      </c>
      <c r="D581" s="54">
        <f t="shared" si="59"/>
        <v>2.0682523267838678E-3</v>
      </c>
      <c r="E581" s="53">
        <f t="shared" si="60"/>
        <v>4</v>
      </c>
      <c r="F581" s="54">
        <f t="shared" si="61"/>
        <v>4.1365046535677356E-3</v>
      </c>
    </row>
    <row r="582" spans="1:6" ht="13.15" customHeight="1" x14ac:dyDescent="0.2">
      <c r="A582" s="84"/>
      <c r="B582" s="57" t="s">
        <v>12</v>
      </c>
      <c r="C582" s="53">
        <f t="shared" si="58"/>
        <v>0</v>
      </c>
      <c r="D582" s="54">
        <f t="shared" si="59"/>
        <v>0</v>
      </c>
      <c r="E582" s="53">
        <f t="shared" si="60"/>
        <v>18</v>
      </c>
      <c r="F582" s="54">
        <f t="shared" si="61"/>
        <v>1.8614270941054809E-2</v>
      </c>
    </row>
    <row r="583" spans="1:6" ht="13.15" customHeight="1" x14ac:dyDescent="0.2">
      <c r="A583" s="84"/>
      <c r="B583" s="57" t="s">
        <v>13</v>
      </c>
      <c r="C583" s="53">
        <f t="shared" si="58"/>
        <v>2</v>
      </c>
      <c r="D583" s="54">
        <f t="shared" si="59"/>
        <v>2.0682523267838678E-3</v>
      </c>
      <c r="E583" s="53">
        <f t="shared" si="60"/>
        <v>36</v>
      </c>
      <c r="F583" s="54">
        <f t="shared" si="61"/>
        <v>3.7228541882109618E-2</v>
      </c>
    </row>
    <row r="584" spans="1:6" ht="13.15" customHeight="1" x14ac:dyDescent="0.2">
      <c r="A584" s="84"/>
      <c r="B584" s="57" t="s">
        <v>14</v>
      </c>
      <c r="C584" s="53">
        <f t="shared" si="58"/>
        <v>6</v>
      </c>
      <c r="D584" s="54">
        <f t="shared" si="59"/>
        <v>6.2047569803516025E-3</v>
      </c>
      <c r="E584" s="53">
        <f t="shared" si="60"/>
        <v>14</v>
      </c>
      <c r="F584" s="54">
        <f t="shared" si="61"/>
        <v>1.4477766287487074E-2</v>
      </c>
    </row>
    <row r="585" spans="1:6" ht="13.15" customHeight="1" x14ac:dyDescent="0.2">
      <c r="A585" s="84"/>
      <c r="B585" s="57" t="s">
        <v>64</v>
      </c>
      <c r="C585" s="53">
        <f t="shared" si="58"/>
        <v>0</v>
      </c>
      <c r="D585" s="54">
        <f t="shared" si="59"/>
        <v>0</v>
      </c>
      <c r="E585" s="53">
        <f t="shared" si="60"/>
        <v>16</v>
      </c>
      <c r="F585" s="54">
        <f t="shared" si="61"/>
        <v>1.6546018614270942E-2</v>
      </c>
    </row>
    <row r="586" spans="1:6" ht="13.15" customHeight="1" x14ac:dyDescent="0.2">
      <c r="A586" s="84"/>
      <c r="B586" s="57" t="s">
        <v>9</v>
      </c>
      <c r="C586" s="53">
        <f t="shared" si="58"/>
        <v>13</v>
      </c>
      <c r="D586" s="54">
        <f t="shared" si="59"/>
        <v>1.344364012409514E-2</v>
      </c>
      <c r="E586" s="53">
        <f t="shared" si="60"/>
        <v>85</v>
      </c>
      <c r="F586" s="54">
        <f t="shared" si="61"/>
        <v>8.790072388831438E-2</v>
      </c>
    </row>
    <row r="587" spans="1:6" ht="13.15" customHeight="1" x14ac:dyDescent="0.2">
      <c r="A587" s="84"/>
      <c r="B587" s="57" t="s">
        <v>15</v>
      </c>
      <c r="C587" s="53">
        <f t="shared" si="58"/>
        <v>2</v>
      </c>
      <c r="D587" s="54">
        <f t="shared" si="59"/>
        <v>2.0682523267838678E-3</v>
      </c>
      <c r="E587" s="53">
        <f t="shared" si="60"/>
        <v>29</v>
      </c>
      <c r="F587" s="54">
        <f t="shared" si="61"/>
        <v>2.9989658738366079E-2</v>
      </c>
    </row>
    <row r="588" spans="1:6" ht="13.15" customHeight="1" x14ac:dyDescent="0.2">
      <c r="A588" s="84"/>
      <c r="B588" s="57" t="s">
        <v>17</v>
      </c>
      <c r="C588" s="53">
        <f t="shared" si="58"/>
        <v>21</v>
      </c>
      <c r="D588" s="54">
        <f t="shared" si="59"/>
        <v>2.1716649431230611E-2</v>
      </c>
      <c r="E588" s="53">
        <f t="shared" si="60"/>
        <v>26</v>
      </c>
      <c r="F588" s="54">
        <f t="shared" si="61"/>
        <v>2.688728024819028E-2</v>
      </c>
    </row>
    <row r="589" spans="1:6" ht="13.15" customHeight="1" x14ac:dyDescent="0.2">
      <c r="A589" s="84"/>
      <c r="B589" s="57" t="s">
        <v>18</v>
      </c>
      <c r="C589" s="53">
        <f t="shared" si="58"/>
        <v>13</v>
      </c>
      <c r="D589" s="54">
        <f t="shared" si="59"/>
        <v>1.344364012409514E-2</v>
      </c>
      <c r="E589" s="53">
        <f t="shared" si="60"/>
        <v>15</v>
      </c>
      <c r="F589" s="54">
        <f t="shared" si="61"/>
        <v>1.5511892450879007E-2</v>
      </c>
    </row>
    <row r="590" spans="1:6" ht="13.15" customHeight="1" x14ac:dyDescent="0.2">
      <c r="A590" s="84"/>
      <c r="B590" s="57" t="s">
        <v>19</v>
      </c>
      <c r="C590" s="53">
        <f t="shared" si="58"/>
        <v>79</v>
      </c>
      <c r="D590" s="54">
        <f t="shared" si="59"/>
        <v>8.1695966907962769E-2</v>
      </c>
      <c r="E590" s="53">
        <f t="shared" si="60"/>
        <v>36</v>
      </c>
      <c r="F590" s="54">
        <f t="shared" si="61"/>
        <v>3.7228541882109618E-2</v>
      </c>
    </row>
    <row r="591" spans="1:6" ht="13.15" customHeight="1" x14ac:dyDescent="0.2">
      <c r="A591" s="84"/>
      <c r="B591" s="57" t="s">
        <v>65</v>
      </c>
      <c r="C591" s="53">
        <f t="shared" si="58"/>
        <v>0</v>
      </c>
      <c r="D591" s="54">
        <f t="shared" si="59"/>
        <v>0</v>
      </c>
      <c r="E591" s="53">
        <f t="shared" si="60"/>
        <v>28</v>
      </c>
      <c r="F591" s="54">
        <f t="shared" si="61"/>
        <v>2.8955532574974147E-2</v>
      </c>
    </row>
    <row r="592" spans="1:6" ht="13.15" customHeight="1" x14ac:dyDescent="0.2">
      <c r="A592" s="84"/>
      <c r="B592" s="57" t="s">
        <v>20</v>
      </c>
      <c r="C592" s="53">
        <f t="shared" si="58"/>
        <v>0</v>
      </c>
      <c r="D592" s="54">
        <f t="shared" si="59"/>
        <v>0</v>
      </c>
      <c r="E592" s="53">
        <f t="shared" si="60"/>
        <v>4</v>
      </c>
      <c r="F592" s="54">
        <f t="shared" si="61"/>
        <v>4.1365046535677356E-3</v>
      </c>
    </row>
    <row r="593" spans="1:6" ht="13.15" customHeight="1" x14ac:dyDescent="0.2">
      <c r="A593" s="84"/>
      <c r="B593" s="57" t="s">
        <v>26</v>
      </c>
      <c r="C593" s="53">
        <f t="shared" si="58"/>
        <v>2</v>
      </c>
      <c r="D593" s="54">
        <f t="shared" si="59"/>
        <v>2.0682523267838678E-3</v>
      </c>
      <c r="E593" s="53">
        <f t="shared" si="60"/>
        <v>3</v>
      </c>
      <c r="F593" s="54">
        <f t="shared" si="61"/>
        <v>3.1023784901758012E-3</v>
      </c>
    </row>
    <row r="594" spans="1:6" ht="13.15" customHeight="1" x14ac:dyDescent="0.2">
      <c r="A594" s="84"/>
      <c r="B594" s="57" t="s">
        <v>21</v>
      </c>
      <c r="C594" s="53">
        <f t="shared" si="58"/>
        <v>7</v>
      </c>
      <c r="D594" s="54">
        <f t="shared" si="59"/>
        <v>7.2388831437435368E-3</v>
      </c>
      <c r="E594" s="53">
        <f t="shared" si="60"/>
        <v>1</v>
      </c>
      <c r="F594" s="54">
        <f t="shared" si="61"/>
        <v>1.0341261633919339E-3</v>
      </c>
    </row>
    <row r="595" spans="1:6" ht="13.15" customHeight="1" x14ac:dyDescent="0.2">
      <c r="A595" s="84"/>
      <c r="B595" s="57" t="s">
        <v>22</v>
      </c>
      <c r="C595" s="53">
        <f t="shared" si="58"/>
        <v>1</v>
      </c>
      <c r="D595" s="54">
        <f t="shared" si="59"/>
        <v>1.0341261633919339E-3</v>
      </c>
      <c r="E595" s="53">
        <f t="shared" si="60"/>
        <v>14</v>
      </c>
      <c r="F595" s="54">
        <f t="shared" si="61"/>
        <v>1.4477766287487074E-2</v>
      </c>
    </row>
    <row r="596" spans="1:6" ht="13.15" customHeight="1" x14ac:dyDescent="0.2">
      <c r="A596" s="84"/>
      <c r="B596" s="57" t="s">
        <v>23</v>
      </c>
      <c r="C596" s="53">
        <f t="shared" si="58"/>
        <v>1</v>
      </c>
      <c r="D596" s="54">
        <f t="shared" si="59"/>
        <v>1.0341261633919339E-3</v>
      </c>
      <c r="E596" s="53">
        <f t="shared" si="60"/>
        <v>40</v>
      </c>
      <c r="F596" s="54">
        <f t="shared" si="61"/>
        <v>4.1365046535677352E-2</v>
      </c>
    </row>
    <row r="597" spans="1:6" ht="13.15" customHeight="1" x14ac:dyDescent="0.2">
      <c r="A597" s="84"/>
      <c r="B597" s="57" t="s">
        <v>66</v>
      </c>
      <c r="C597" s="53">
        <f t="shared" si="58"/>
        <v>20</v>
      </c>
      <c r="D597" s="54">
        <f t="shared" si="59"/>
        <v>2.0682523267838676E-2</v>
      </c>
      <c r="E597" s="53">
        <f t="shared" si="60"/>
        <v>6</v>
      </c>
      <c r="F597" s="54">
        <f t="shared" si="61"/>
        <v>6.2047569803516025E-3</v>
      </c>
    </row>
    <row r="598" spans="1:6" ht="13.15" customHeight="1" x14ac:dyDescent="0.2">
      <c r="A598" s="84"/>
      <c r="B598" s="57" t="s">
        <v>67</v>
      </c>
      <c r="C598" s="53">
        <f t="shared" si="58"/>
        <v>5</v>
      </c>
      <c r="D598" s="54">
        <f t="shared" si="59"/>
        <v>5.170630816959669E-3</v>
      </c>
      <c r="E598" s="53">
        <f t="shared" si="60"/>
        <v>21</v>
      </c>
      <c r="F598" s="54">
        <f t="shared" si="61"/>
        <v>2.1716649431230611E-2</v>
      </c>
    </row>
    <row r="599" spans="1:6" ht="13.15" customHeight="1" x14ac:dyDescent="0.2">
      <c r="A599" s="84"/>
      <c r="B599" s="57" t="s">
        <v>61</v>
      </c>
      <c r="C599" s="53">
        <f t="shared" si="58"/>
        <v>25</v>
      </c>
      <c r="D599" s="54">
        <f t="shared" si="59"/>
        <v>2.5853154084798345E-2</v>
      </c>
      <c r="E599" s="53">
        <f t="shared" si="60"/>
        <v>31</v>
      </c>
      <c r="F599" s="54">
        <f t="shared" si="61"/>
        <v>3.2057911065149949E-2</v>
      </c>
    </row>
    <row r="600" spans="1:6" ht="13.15" customHeight="1" x14ac:dyDescent="0.2">
      <c r="A600" s="84"/>
      <c r="B600" s="57" t="s">
        <v>25</v>
      </c>
      <c r="C600" s="53">
        <f t="shared" si="58"/>
        <v>2</v>
      </c>
      <c r="D600" s="54">
        <f t="shared" si="59"/>
        <v>2.0682523267838678E-3</v>
      </c>
      <c r="E600" s="53">
        <f t="shared" si="60"/>
        <v>21</v>
      </c>
      <c r="F600" s="54">
        <f t="shared" si="61"/>
        <v>2.1716649431230611E-2</v>
      </c>
    </row>
    <row r="601" spans="1:6" ht="13.15" customHeight="1" x14ac:dyDescent="0.2">
      <c r="A601" s="84"/>
      <c r="B601" s="57" t="s">
        <v>11</v>
      </c>
      <c r="C601" s="53">
        <f t="shared" si="58"/>
        <v>36</v>
      </c>
      <c r="D601" s="54">
        <f t="shared" si="59"/>
        <v>3.7228541882109618E-2</v>
      </c>
      <c r="E601" s="53">
        <f t="shared" si="60"/>
        <v>24</v>
      </c>
      <c r="F601" s="54">
        <f t="shared" si="61"/>
        <v>2.481902792140641E-2</v>
      </c>
    </row>
    <row r="602" spans="1:6" ht="13.15" customHeight="1" x14ac:dyDescent="0.2">
      <c r="A602" s="84"/>
      <c r="B602" s="57" t="s">
        <v>33</v>
      </c>
      <c r="C602" s="53">
        <f t="shared" si="58"/>
        <v>0</v>
      </c>
      <c r="D602" s="54">
        <f t="shared" si="59"/>
        <v>0</v>
      </c>
      <c r="E602" s="53">
        <f t="shared" si="60"/>
        <v>15</v>
      </c>
      <c r="F602" s="54">
        <f t="shared" si="61"/>
        <v>1.5511892450879007E-2</v>
      </c>
    </row>
    <row r="603" spans="1:6" ht="13.15" customHeight="1" x14ac:dyDescent="0.2">
      <c r="A603" s="84"/>
      <c r="B603" s="57" t="s">
        <v>7</v>
      </c>
      <c r="C603" s="53">
        <f t="shared" si="58"/>
        <v>3</v>
      </c>
      <c r="D603" s="54">
        <f t="shared" si="59"/>
        <v>3.1023784901758012E-3</v>
      </c>
      <c r="E603" s="53">
        <f t="shared" si="60"/>
        <v>15</v>
      </c>
      <c r="F603" s="54">
        <f t="shared" si="61"/>
        <v>1.5511892450879007E-2</v>
      </c>
    </row>
    <row r="604" spans="1:6" ht="13.15" customHeight="1" x14ac:dyDescent="0.2">
      <c r="A604" s="84"/>
      <c r="B604" s="57" t="s">
        <v>75</v>
      </c>
      <c r="C604" s="53">
        <f t="shared" si="58"/>
        <v>9</v>
      </c>
      <c r="D604" s="54">
        <f t="shared" si="59"/>
        <v>9.3071354705274046E-3</v>
      </c>
      <c r="E604" s="53">
        <f t="shared" si="60"/>
        <v>5</v>
      </c>
      <c r="F604" s="54">
        <f t="shared" si="61"/>
        <v>5.170630816959669E-3</v>
      </c>
    </row>
    <row r="605" spans="1:6" ht="13.15" customHeight="1" x14ac:dyDescent="0.2">
      <c r="A605" s="85"/>
      <c r="B605" s="55"/>
      <c r="C605" s="53"/>
      <c r="D605" s="54"/>
      <c r="E605" s="53"/>
      <c r="F605" s="54"/>
    </row>
    <row r="606" spans="1:6" ht="13.15" customHeight="1" x14ac:dyDescent="0.2">
      <c r="A606" s="86"/>
      <c r="B606" s="56" t="s">
        <v>3</v>
      </c>
      <c r="C606" s="53">
        <f>F531</f>
        <v>310</v>
      </c>
      <c r="D606" s="54">
        <f>C606/$I$531</f>
        <v>0.32057911065149947</v>
      </c>
      <c r="E606" s="53">
        <f>$I531-C606</f>
        <v>657</v>
      </c>
      <c r="F606" s="54">
        <f>E606/$I$531</f>
        <v>0.67942088934850053</v>
      </c>
    </row>
    <row r="607" spans="1:6" ht="15.75" x14ac:dyDescent="0.25">
      <c r="A607" s="3"/>
    </row>
    <row r="608" spans="1:6" ht="12.75" thickBot="1" x14ac:dyDescent="0.25">
      <c r="A608" s="50" t="s">
        <v>59</v>
      </c>
    </row>
    <row r="609" spans="1:11" x14ac:dyDescent="0.2">
      <c r="A609" s="22" t="s">
        <v>0</v>
      </c>
      <c r="B609" s="22" t="s">
        <v>0</v>
      </c>
      <c r="C609" s="167" t="s">
        <v>46</v>
      </c>
      <c r="D609" s="167"/>
      <c r="E609" s="167"/>
      <c r="F609" s="167"/>
      <c r="G609" s="167"/>
      <c r="H609" s="167"/>
      <c r="I609" s="167"/>
      <c r="J609" s="167"/>
      <c r="K609" s="167"/>
    </row>
    <row r="610" spans="1:11" x14ac:dyDescent="0.2">
      <c r="A610" s="23"/>
      <c r="B610" s="23"/>
      <c r="C610" s="168" t="s">
        <v>1</v>
      </c>
      <c r="D610" s="150"/>
      <c r="E610" s="169"/>
      <c r="F610" s="149" t="s">
        <v>2</v>
      </c>
      <c r="G610" s="168"/>
      <c r="H610" s="170"/>
      <c r="I610" s="149" t="s">
        <v>3</v>
      </c>
      <c r="J610" s="150"/>
      <c r="K610" s="150"/>
    </row>
    <row r="611" spans="1:11" ht="12.75" thickBot="1" x14ac:dyDescent="0.25">
      <c r="A611" s="23"/>
      <c r="B611" s="23"/>
      <c r="C611" s="28" t="s">
        <v>4</v>
      </c>
      <c r="D611" s="29" t="s">
        <v>34</v>
      </c>
      <c r="E611" s="29" t="s">
        <v>44</v>
      </c>
      <c r="F611" s="29" t="s">
        <v>4</v>
      </c>
      <c r="G611" s="30" t="s">
        <v>34</v>
      </c>
      <c r="H611" s="29" t="s">
        <v>44</v>
      </c>
      <c r="I611" s="29" t="s">
        <v>4</v>
      </c>
      <c r="J611" s="29" t="s">
        <v>34</v>
      </c>
      <c r="K611" s="31" t="s">
        <v>44</v>
      </c>
    </row>
    <row r="612" spans="1:11" ht="13.5" x14ac:dyDescent="0.25">
      <c r="A612" s="24" t="s">
        <v>32</v>
      </c>
      <c r="B612" s="24" t="s">
        <v>5</v>
      </c>
      <c r="C612" s="12">
        <v>15</v>
      </c>
      <c r="D612" s="13">
        <v>0.88200000000000001</v>
      </c>
      <c r="E612" s="13">
        <v>3.2000000000000001E-2</v>
      </c>
      <c r="F612" s="14">
        <v>14</v>
      </c>
      <c r="G612" s="32">
        <v>0.82399999999999995</v>
      </c>
      <c r="H612" s="13">
        <v>0.06</v>
      </c>
      <c r="I612" s="14">
        <v>17</v>
      </c>
      <c r="J612" s="13">
        <v>1</v>
      </c>
      <c r="K612" s="19">
        <v>3.5999999999999997E-2</v>
      </c>
    </row>
    <row r="613" spans="1:11" ht="13.5" x14ac:dyDescent="0.25">
      <c r="A613" s="25"/>
      <c r="B613" s="26" t="s">
        <v>6</v>
      </c>
      <c r="C613" s="4">
        <v>12</v>
      </c>
      <c r="D613" s="5">
        <v>1</v>
      </c>
      <c r="E613" s="5">
        <v>2.5999999999999999E-2</v>
      </c>
      <c r="F613" s="15">
        <v>5</v>
      </c>
      <c r="G613" s="33">
        <v>0.41699999999999998</v>
      </c>
      <c r="H613" s="5">
        <v>2.1000000000000001E-2</v>
      </c>
      <c r="I613" s="15">
        <v>12</v>
      </c>
      <c r="J613" s="5">
        <v>1</v>
      </c>
      <c r="K613" s="20">
        <v>2.5000000000000001E-2</v>
      </c>
    </row>
    <row r="614" spans="1:11" ht="13.5" x14ac:dyDescent="0.25">
      <c r="A614" s="25"/>
      <c r="B614" s="26" t="s">
        <v>16</v>
      </c>
      <c r="C614" s="4">
        <v>13</v>
      </c>
      <c r="D614" s="5">
        <v>1</v>
      </c>
      <c r="E614" s="5">
        <v>2.8000000000000001E-2</v>
      </c>
      <c r="F614" s="15">
        <v>3</v>
      </c>
      <c r="G614" s="33">
        <v>0.23100000000000001</v>
      </c>
      <c r="H614" s="5">
        <v>1.2999999999999999E-2</v>
      </c>
      <c r="I614" s="15">
        <v>13</v>
      </c>
      <c r="J614" s="5">
        <v>1</v>
      </c>
      <c r="K614" s="20">
        <v>2.7E-2</v>
      </c>
    </row>
    <row r="615" spans="1:11" ht="13.5" x14ac:dyDescent="0.25">
      <c r="A615" s="25"/>
      <c r="B615" s="26" t="s">
        <v>8</v>
      </c>
      <c r="C615" s="4">
        <v>48</v>
      </c>
      <c r="D615" s="5">
        <v>1</v>
      </c>
      <c r="E615" s="5">
        <v>0.10299999999999999</v>
      </c>
      <c r="F615" s="15">
        <v>19</v>
      </c>
      <c r="G615" s="33">
        <v>0.39600000000000002</v>
      </c>
      <c r="H615" s="5">
        <v>8.2000000000000003E-2</v>
      </c>
      <c r="I615" s="15">
        <v>48</v>
      </c>
      <c r="J615" s="5">
        <v>1</v>
      </c>
      <c r="K615" s="20">
        <v>0.10100000000000001</v>
      </c>
    </row>
    <row r="616" spans="1:11" ht="13.5" x14ac:dyDescent="0.25">
      <c r="A616" s="25"/>
      <c r="B616" s="26" t="s">
        <v>10</v>
      </c>
      <c r="C616" s="4">
        <v>4</v>
      </c>
      <c r="D616" s="5">
        <v>1</v>
      </c>
      <c r="E616" s="5">
        <v>8.9999999999999993E-3</v>
      </c>
      <c r="F616" s="15">
        <v>1</v>
      </c>
      <c r="G616" s="33">
        <v>0.25</v>
      </c>
      <c r="H616" s="5">
        <v>4.0000000000000001E-3</v>
      </c>
      <c r="I616" s="15">
        <v>4</v>
      </c>
      <c r="J616" s="5">
        <v>1</v>
      </c>
      <c r="K616" s="20">
        <v>8.0000000000000002E-3</v>
      </c>
    </row>
    <row r="617" spans="1:11" ht="13.5" x14ac:dyDescent="0.25">
      <c r="A617" s="25"/>
      <c r="B617" s="26" t="s">
        <v>12</v>
      </c>
      <c r="C617" s="4">
        <v>3</v>
      </c>
      <c r="D617" s="5">
        <v>1</v>
      </c>
      <c r="E617" s="5">
        <v>6.0000000000000001E-3</v>
      </c>
      <c r="F617" s="15">
        <v>0</v>
      </c>
      <c r="G617" s="33">
        <v>0</v>
      </c>
      <c r="H617" s="5">
        <v>0</v>
      </c>
      <c r="I617" s="15">
        <v>3</v>
      </c>
      <c r="J617" s="5">
        <v>1</v>
      </c>
      <c r="K617" s="20">
        <v>6.0000000000000001E-3</v>
      </c>
    </row>
    <row r="618" spans="1:11" ht="13.5" x14ac:dyDescent="0.25">
      <c r="A618" s="25"/>
      <c r="B618" s="26" t="s">
        <v>13</v>
      </c>
      <c r="C618" s="4">
        <v>15</v>
      </c>
      <c r="D618" s="5">
        <v>1</v>
      </c>
      <c r="E618" s="5">
        <v>3.2000000000000001E-2</v>
      </c>
      <c r="F618" s="15">
        <v>3</v>
      </c>
      <c r="G618" s="33">
        <v>0.2</v>
      </c>
      <c r="H618" s="5">
        <v>1.2999999999999999E-2</v>
      </c>
      <c r="I618" s="15">
        <v>15</v>
      </c>
      <c r="J618" s="5">
        <v>1</v>
      </c>
      <c r="K618" s="20">
        <v>3.2000000000000001E-2</v>
      </c>
    </row>
    <row r="619" spans="1:11" ht="13.5" x14ac:dyDescent="0.25">
      <c r="A619" s="25"/>
      <c r="B619" s="26" t="s">
        <v>14</v>
      </c>
      <c r="C619" s="4">
        <v>4</v>
      </c>
      <c r="D619" s="5">
        <v>1</v>
      </c>
      <c r="E619" s="5">
        <v>8.9999999999999993E-3</v>
      </c>
      <c r="F619" s="15">
        <v>3</v>
      </c>
      <c r="G619" s="33">
        <v>0.75</v>
      </c>
      <c r="H619" s="5">
        <v>1.2999999999999999E-2</v>
      </c>
      <c r="I619" s="15">
        <v>4</v>
      </c>
      <c r="J619" s="5">
        <v>1</v>
      </c>
      <c r="K619" s="20">
        <v>8.0000000000000002E-3</v>
      </c>
    </row>
    <row r="620" spans="1:11" ht="13.5" x14ac:dyDescent="0.25">
      <c r="A620" s="25"/>
      <c r="B620" s="26" t="s">
        <v>9</v>
      </c>
      <c r="C620" s="4">
        <v>54</v>
      </c>
      <c r="D620" s="5">
        <v>1</v>
      </c>
      <c r="E620" s="5">
        <v>0.115</v>
      </c>
      <c r="F620" s="15">
        <v>5</v>
      </c>
      <c r="G620" s="33">
        <v>9.2999999999999999E-2</v>
      </c>
      <c r="H620" s="5">
        <v>2.1000000000000001E-2</v>
      </c>
      <c r="I620" s="15">
        <v>54</v>
      </c>
      <c r="J620" s="5">
        <v>1</v>
      </c>
      <c r="K620" s="20">
        <v>0.114</v>
      </c>
    </row>
    <row r="621" spans="1:11" ht="13.5" x14ac:dyDescent="0.25">
      <c r="A621" s="25"/>
      <c r="B621" s="26" t="s">
        <v>15</v>
      </c>
      <c r="C621" s="4">
        <v>5</v>
      </c>
      <c r="D621" s="5">
        <v>1</v>
      </c>
      <c r="E621" s="5">
        <v>1.0999999999999999E-2</v>
      </c>
      <c r="F621" s="15">
        <v>2</v>
      </c>
      <c r="G621" s="33">
        <v>0.4</v>
      </c>
      <c r="H621" s="5">
        <v>8.9999999999999993E-3</v>
      </c>
      <c r="I621" s="15">
        <v>5</v>
      </c>
      <c r="J621" s="5">
        <v>1</v>
      </c>
      <c r="K621" s="20">
        <v>1.0999999999999999E-2</v>
      </c>
    </row>
    <row r="622" spans="1:11" ht="13.5" x14ac:dyDescent="0.25">
      <c r="A622" s="25"/>
      <c r="B622" s="26" t="s">
        <v>17</v>
      </c>
      <c r="C622" s="4">
        <v>44</v>
      </c>
      <c r="D622" s="5">
        <v>1</v>
      </c>
      <c r="E622" s="5">
        <v>9.4E-2</v>
      </c>
      <c r="F622" s="15">
        <v>17</v>
      </c>
      <c r="G622" s="33">
        <v>0.38600000000000001</v>
      </c>
      <c r="H622" s="5">
        <v>7.2999999999999995E-2</v>
      </c>
      <c r="I622" s="15">
        <v>44</v>
      </c>
      <c r="J622" s="5">
        <v>1</v>
      </c>
      <c r="K622" s="20">
        <v>9.2999999999999999E-2</v>
      </c>
    </row>
    <row r="623" spans="1:11" ht="13.5" x14ac:dyDescent="0.25">
      <c r="A623" s="25"/>
      <c r="B623" s="26" t="s">
        <v>18</v>
      </c>
      <c r="C623" s="4">
        <v>35</v>
      </c>
      <c r="D623" s="5">
        <v>1</v>
      </c>
      <c r="E623" s="5">
        <v>7.4999999999999997E-2</v>
      </c>
      <c r="F623" s="15">
        <v>21</v>
      </c>
      <c r="G623" s="33">
        <v>0.6</v>
      </c>
      <c r="H623" s="5">
        <v>0.09</v>
      </c>
      <c r="I623" s="15">
        <v>35</v>
      </c>
      <c r="J623" s="5">
        <v>1</v>
      </c>
      <c r="K623" s="20">
        <v>7.3999999999999996E-2</v>
      </c>
    </row>
    <row r="624" spans="1:11" ht="13.5" x14ac:dyDescent="0.25">
      <c r="A624" s="25"/>
      <c r="B624" s="26" t="s">
        <v>19</v>
      </c>
      <c r="C624" s="4"/>
      <c r="D624" s="5"/>
      <c r="E624" s="5"/>
      <c r="F624" s="15"/>
      <c r="G624" s="33"/>
      <c r="H624" s="5"/>
      <c r="I624" s="15"/>
      <c r="J624" s="5"/>
      <c r="K624" s="20"/>
    </row>
    <row r="625" spans="1:11" ht="13.5" x14ac:dyDescent="0.25">
      <c r="A625" s="25"/>
      <c r="B625" s="26" t="s">
        <v>20</v>
      </c>
      <c r="C625" s="4">
        <v>16</v>
      </c>
      <c r="D625" s="5">
        <v>1</v>
      </c>
      <c r="E625" s="5">
        <v>3.4000000000000002E-2</v>
      </c>
      <c r="F625" s="15">
        <v>6</v>
      </c>
      <c r="G625" s="33">
        <v>0.375</v>
      </c>
      <c r="H625" s="5">
        <v>2.5999999999999999E-2</v>
      </c>
      <c r="I625" s="15">
        <v>16</v>
      </c>
      <c r="J625" s="5">
        <v>1</v>
      </c>
      <c r="K625" s="20">
        <v>3.4000000000000002E-2</v>
      </c>
    </row>
    <row r="626" spans="1:11" ht="13.5" x14ac:dyDescent="0.25">
      <c r="A626" s="25"/>
      <c r="B626" s="26" t="s">
        <v>26</v>
      </c>
      <c r="C626" s="4">
        <v>4</v>
      </c>
      <c r="D626" s="5">
        <v>1</v>
      </c>
      <c r="E626" s="5">
        <v>8.9999999999999993E-3</v>
      </c>
      <c r="F626" s="15">
        <v>1</v>
      </c>
      <c r="G626" s="33">
        <v>0.25</v>
      </c>
      <c r="H626" s="5">
        <v>4.0000000000000001E-3</v>
      </c>
      <c r="I626" s="15">
        <v>4</v>
      </c>
      <c r="J626" s="5">
        <v>1</v>
      </c>
      <c r="K626" s="20">
        <v>8.0000000000000002E-3</v>
      </c>
    </row>
    <row r="627" spans="1:11" ht="13.5" x14ac:dyDescent="0.25">
      <c r="A627" s="25"/>
      <c r="B627" s="26" t="s">
        <v>21</v>
      </c>
      <c r="C627" s="4">
        <v>26</v>
      </c>
      <c r="D627" s="5">
        <v>1</v>
      </c>
      <c r="E627" s="5">
        <v>5.6000000000000001E-2</v>
      </c>
      <c r="F627" s="15">
        <v>24</v>
      </c>
      <c r="G627" s="33">
        <v>0.92300000000000004</v>
      </c>
      <c r="H627" s="5">
        <v>0.10299999999999999</v>
      </c>
      <c r="I627" s="15">
        <v>26</v>
      </c>
      <c r="J627" s="5">
        <v>1</v>
      </c>
      <c r="K627" s="20">
        <v>5.5E-2</v>
      </c>
    </row>
    <row r="628" spans="1:11" ht="13.5" x14ac:dyDescent="0.25">
      <c r="A628" s="25"/>
      <c r="B628" s="26" t="s">
        <v>22</v>
      </c>
      <c r="C628" s="4">
        <v>5</v>
      </c>
      <c r="D628" s="5">
        <v>1</v>
      </c>
      <c r="E628" s="5">
        <v>1.0999999999999999E-2</v>
      </c>
      <c r="F628" s="15">
        <v>0</v>
      </c>
      <c r="G628" s="33">
        <v>0</v>
      </c>
      <c r="H628" s="5">
        <v>0</v>
      </c>
      <c r="I628" s="15">
        <v>5</v>
      </c>
      <c r="J628" s="5">
        <v>1</v>
      </c>
      <c r="K628" s="20">
        <v>1.0999999999999999E-2</v>
      </c>
    </row>
    <row r="629" spans="1:11" ht="13.5" x14ac:dyDescent="0.25">
      <c r="A629" s="25"/>
      <c r="B629" s="26" t="s">
        <v>23</v>
      </c>
      <c r="C629" s="4">
        <v>9</v>
      </c>
      <c r="D629" s="5">
        <v>0.9</v>
      </c>
      <c r="E629" s="5">
        <v>1.9E-2</v>
      </c>
      <c r="F629" s="15">
        <v>3</v>
      </c>
      <c r="G629" s="33">
        <v>0.3</v>
      </c>
      <c r="H629" s="5">
        <v>1.2999999999999999E-2</v>
      </c>
      <c r="I629" s="15">
        <v>10</v>
      </c>
      <c r="J629" s="5">
        <v>1</v>
      </c>
      <c r="K629" s="20">
        <v>2.1000000000000001E-2</v>
      </c>
    </row>
    <row r="630" spans="1:11" ht="13.5" x14ac:dyDescent="0.25">
      <c r="A630" s="25"/>
      <c r="B630" s="26" t="s">
        <v>24</v>
      </c>
      <c r="C630" s="4">
        <v>46</v>
      </c>
      <c r="D630" s="5">
        <v>1</v>
      </c>
      <c r="E630" s="5">
        <v>9.8000000000000004E-2</v>
      </c>
      <c r="F630" s="15">
        <v>19</v>
      </c>
      <c r="G630" s="33">
        <v>0.41299999999999998</v>
      </c>
      <c r="H630" s="5">
        <v>8.2000000000000003E-2</v>
      </c>
      <c r="I630" s="15">
        <v>46</v>
      </c>
      <c r="J630" s="5">
        <v>1</v>
      </c>
      <c r="K630" s="20">
        <v>9.7000000000000003E-2</v>
      </c>
    </row>
    <row r="631" spans="1:11" ht="13.5" x14ac:dyDescent="0.25">
      <c r="A631" s="25"/>
      <c r="B631" s="26" t="s">
        <v>25</v>
      </c>
      <c r="C631" s="4">
        <v>7</v>
      </c>
      <c r="D631" s="5">
        <v>1</v>
      </c>
      <c r="E631" s="5">
        <v>1.4999999999999999E-2</v>
      </c>
      <c r="F631" s="15">
        <v>0</v>
      </c>
      <c r="G631" s="33">
        <v>0</v>
      </c>
      <c r="H631" s="5">
        <v>0</v>
      </c>
      <c r="I631" s="15">
        <v>7</v>
      </c>
      <c r="J631" s="5">
        <v>1</v>
      </c>
      <c r="K631" s="20">
        <v>1.4999999999999999E-2</v>
      </c>
    </row>
    <row r="632" spans="1:11" ht="13.5" x14ac:dyDescent="0.25">
      <c r="A632" s="25"/>
      <c r="B632" s="26" t="s">
        <v>11</v>
      </c>
      <c r="C632" s="6"/>
      <c r="D632" s="7"/>
      <c r="E632" s="7"/>
      <c r="F632" s="16"/>
      <c r="G632" s="34"/>
      <c r="H632" s="7"/>
      <c r="I632" s="16"/>
      <c r="J632" s="7"/>
      <c r="K632" s="21"/>
    </row>
    <row r="633" spans="1:11" ht="13.5" x14ac:dyDescent="0.25">
      <c r="A633" s="25"/>
      <c r="B633" s="26" t="s">
        <v>7</v>
      </c>
      <c r="C633" s="4">
        <v>14</v>
      </c>
      <c r="D633" s="5">
        <v>0.93300000000000005</v>
      </c>
      <c r="E633" s="5">
        <v>0.03</v>
      </c>
      <c r="F633" s="15">
        <v>9</v>
      </c>
      <c r="G633" s="33">
        <v>0.6</v>
      </c>
      <c r="H633" s="5">
        <v>3.9E-2</v>
      </c>
      <c r="I633" s="15">
        <v>15</v>
      </c>
      <c r="J633" s="5">
        <v>1</v>
      </c>
      <c r="K633" s="20">
        <v>3.2000000000000001E-2</v>
      </c>
    </row>
    <row r="634" spans="1:11" ht="13.5" x14ac:dyDescent="0.25">
      <c r="A634" s="25"/>
      <c r="B634" s="26" t="s">
        <v>75</v>
      </c>
      <c r="C634" s="4">
        <v>8</v>
      </c>
      <c r="D634" s="5">
        <v>1</v>
      </c>
      <c r="E634" s="5">
        <v>1.7000000000000001E-2</v>
      </c>
      <c r="F634" s="15">
        <v>7</v>
      </c>
      <c r="G634" s="33">
        <v>0.875</v>
      </c>
      <c r="H634" s="5">
        <v>0.03</v>
      </c>
      <c r="I634" s="15">
        <v>8</v>
      </c>
      <c r="J634" s="5">
        <v>1</v>
      </c>
      <c r="K634" s="20">
        <v>1.7000000000000001E-2</v>
      </c>
    </row>
    <row r="635" spans="1:11" ht="13.5" x14ac:dyDescent="0.25">
      <c r="A635" s="25"/>
      <c r="B635" s="25"/>
      <c r="C635" s="6"/>
      <c r="D635" s="7"/>
      <c r="E635" s="7"/>
      <c r="F635" s="16"/>
      <c r="G635" s="34"/>
      <c r="H635" s="7"/>
      <c r="I635" s="16"/>
      <c r="J635" s="7"/>
      <c r="K635" s="21"/>
    </row>
    <row r="636" spans="1:11" ht="14.25" thickBot="1" x14ac:dyDescent="0.3">
      <c r="A636" s="27"/>
      <c r="B636" s="27" t="s">
        <v>3</v>
      </c>
      <c r="C636" s="45">
        <v>468</v>
      </c>
      <c r="D636" s="46">
        <v>0.98499999999999999</v>
      </c>
      <c r="E636" s="46">
        <v>1</v>
      </c>
      <c r="F636" s="47">
        <v>233</v>
      </c>
      <c r="G636" s="46">
        <v>0.49099999999999999</v>
      </c>
      <c r="H636" s="46">
        <v>1</v>
      </c>
      <c r="I636" s="47">
        <v>475</v>
      </c>
      <c r="J636" s="46">
        <v>1</v>
      </c>
      <c r="K636" s="48">
        <v>1</v>
      </c>
    </row>
    <row r="637" spans="1:11" ht="12.75" thickBot="1" x14ac:dyDescent="0.25"/>
    <row r="638" spans="1:11" x14ac:dyDescent="0.2">
      <c r="A638" s="22"/>
      <c r="B638" s="22"/>
      <c r="C638" s="162" t="s">
        <v>46</v>
      </c>
      <c r="D638" s="162"/>
      <c r="E638" s="162"/>
      <c r="F638" s="162"/>
      <c r="G638" s="162"/>
    </row>
    <row r="639" spans="1:11" x14ac:dyDescent="0.2">
      <c r="A639" s="37"/>
      <c r="B639" s="37"/>
      <c r="C639" s="147" t="s">
        <v>29</v>
      </c>
      <c r="D639" s="147"/>
      <c r="E639" s="148"/>
      <c r="F639" s="147"/>
      <c r="G639" s="147"/>
    </row>
    <row r="640" spans="1:11" ht="12" customHeight="1" x14ac:dyDescent="0.2">
      <c r="A640" s="23"/>
      <c r="B640" s="23"/>
      <c r="C640" s="163" t="s">
        <v>1</v>
      </c>
      <c r="D640" s="164"/>
      <c r="E640" s="164" t="s">
        <v>2</v>
      </c>
      <c r="F640" s="164"/>
      <c r="G640" s="165" t="s">
        <v>3</v>
      </c>
    </row>
    <row r="641" spans="1:7" ht="12.75" thickBot="1" x14ac:dyDescent="0.25">
      <c r="A641" s="23"/>
      <c r="B641" s="23"/>
      <c r="C641" s="28" t="s">
        <v>27</v>
      </c>
      <c r="D641" s="29" t="s">
        <v>28</v>
      </c>
      <c r="E641" s="30" t="s">
        <v>27</v>
      </c>
      <c r="F641" s="29" t="s">
        <v>28</v>
      </c>
      <c r="G641" s="166"/>
    </row>
    <row r="642" spans="1:7" ht="13.5" x14ac:dyDescent="0.25">
      <c r="A642" s="24" t="s">
        <v>32</v>
      </c>
      <c r="B642" s="24" t="s">
        <v>5</v>
      </c>
      <c r="C642" s="38">
        <v>3.2000000000000001E-2</v>
      </c>
      <c r="D642" s="13">
        <f>G642-C642</f>
        <v>3.9999999999999966E-3</v>
      </c>
      <c r="E642" s="32">
        <v>2.9000000000000001E-2</v>
      </c>
      <c r="F642" s="13">
        <f>G642-E642</f>
        <v>6.9999999999999958E-3</v>
      </c>
      <c r="G642" s="19">
        <v>3.5999999999999997E-2</v>
      </c>
    </row>
    <row r="643" spans="1:7" ht="13.5" x14ac:dyDescent="0.25">
      <c r="A643" s="25"/>
      <c r="B643" s="26" t="s">
        <v>6</v>
      </c>
      <c r="C643" s="39">
        <v>2.5000000000000001E-2</v>
      </c>
      <c r="D643" s="5">
        <f t="shared" ref="D643:D666" si="62">G643-C643</f>
        <v>0</v>
      </c>
      <c r="E643" s="33">
        <v>1.0999999999999999E-2</v>
      </c>
      <c r="F643" s="5">
        <f t="shared" ref="F643:F666" si="63">G643-E643</f>
        <v>1.4000000000000002E-2</v>
      </c>
      <c r="G643" s="20">
        <v>2.5000000000000001E-2</v>
      </c>
    </row>
    <row r="644" spans="1:7" ht="13.5" x14ac:dyDescent="0.25">
      <c r="A644" s="25"/>
      <c r="B644" s="26" t="s">
        <v>16</v>
      </c>
      <c r="C644" s="39">
        <v>2.7E-2</v>
      </c>
      <c r="D644" s="5">
        <f t="shared" si="62"/>
        <v>0</v>
      </c>
      <c r="E644" s="33">
        <v>6.0000000000000001E-3</v>
      </c>
      <c r="F644" s="5">
        <f t="shared" si="63"/>
        <v>2.0999999999999998E-2</v>
      </c>
      <c r="G644" s="20">
        <v>2.7E-2</v>
      </c>
    </row>
    <row r="645" spans="1:7" ht="13.5" x14ac:dyDescent="0.25">
      <c r="A645" s="25"/>
      <c r="B645" s="26" t="s">
        <v>8</v>
      </c>
      <c r="C645" s="39">
        <v>0.10100000000000001</v>
      </c>
      <c r="D645" s="5">
        <f t="shared" si="62"/>
        <v>0</v>
      </c>
      <c r="E645" s="33">
        <v>0.04</v>
      </c>
      <c r="F645" s="5">
        <f t="shared" si="63"/>
        <v>6.1000000000000006E-2</v>
      </c>
      <c r="G645" s="20">
        <v>0.10100000000000001</v>
      </c>
    </row>
    <row r="646" spans="1:7" ht="13.5" x14ac:dyDescent="0.25">
      <c r="A646" s="25"/>
      <c r="B646" s="26" t="s">
        <v>10</v>
      </c>
      <c r="C646" s="39">
        <v>8.0000000000000002E-3</v>
      </c>
      <c r="D646" s="5">
        <f t="shared" si="62"/>
        <v>0</v>
      </c>
      <c r="E646" s="33">
        <v>2E-3</v>
      </c>
      <c r="F646" s="5">
        <f t="shared" si="63"/>
        <v>6.0000000000000001E-3</v>
      </c>
      <c r="G646" s="20">
        <v>8.0000000000000002E-3</v>
      </c>
    </row>
    <row r="647" spans="1:7" ht="13.5" x14ac:dyDescent="0.25">
      <c r="A647" s="25"/>
      <c r="B647" s="26" t="s">
        <v>12</v>
      </c>
      <c r="C647" s="39">
        <v>6.0000000000000001E-3</v>
      </c>
      <c r="D647" s="5">
        <f t="shared" si="62"/>
        <v>0</v>
      </c>
      <c r="E647" s="33">
        <v>0</v>
      </c>
      <c r="F647" s="5">
        <f t="shared" si="63"/>
        <v>6.0000000000000001E-3</v>
      </c>
      <c r="G647" s="20">
        <v>6.0000000000000001E-3</v>
      </c>
    </row>
    <row r="648" spans="1:7" ht="13.5" x14ac:dyDescent="0.25">
      <c r="A648" s="25"/>
      <c r="B648" s="26" t="s">
        <v>13</v>
      </c>
      <c r="C648" s="39">
        <v>3.2000000000000001E-2</v>
      </c>
      <c r="D648" s="5">
        <f t="shared" si="62"/>
        <v>0</v>
      </c>
      <c r="E648" s="33">
        <v>6.0000000000000001E-3</v>
      </c>
      <c r="F648" s="5">
        <f t="shared" si="63"/>
        <v>2.6000000000000002E-2</v>
      </c>
      <c r="G648" s="20">
        <v>3.2000000000000001E-2</v>
      </c>
    </row>
    <row r="649" spans="1:7" ht="13.5" x14ac:dyDescent="0.25">
      <c r="A649" s="25"/>
      <c r="B649" s="26" t="s">
        <v>14</v>
      </c>
      <c r="C649" s="39">
        <v>8.0000000000000002E-3</v>
      </c>
      <c r="D649" s="5">
        <f t="shared" si="62"/>
        <v>0</v>
      </c>
      <c r="E649" s="33">
        <v>6.0000000000000001E-3</v>
      </c>
      <c r="F649" s="5">
        <f t="shared" si="63"/>
        <v>2E-3</v>
      </c>
      <c r="G649" s="20">
        <v>8.0000000000000002E-3</v>
      </c>
    </row>
    <row r="650" spans="1:7" ht="13.5" x14ac:dyDescent="0.25">
      <c r="A650" s="25"/>
      <c r="B650" s="26" t="s">
        <v>9</v>
      </c>
      <c r="C650" s="39">
        <v>0.114</v>
      </c>
      <c r="D650" s="5">
        <f t="shared" si="62"/>
        <v>0</v>
      </c>
      <c r="E650" s="33">
        <v>1.0999999999999999E-2</v>
      </c>
      <c r="F650" s="5">
        <f t="shared" si="63"/>
        <v>0.10300000000000001</v>
      </c>
      <c r="G650" s="20">
        <v>0.114</v>
      </c>
    </row>
    <row r="651" spans="1:7" ht="13.5" x14ac:dyDescent="0.25">
      <c r="A651" s="25"/>
      <c r="B651" s="26" t="s">
        <v>15</v>
      </c>
      <c r="C651" s="39">
        <v>1.0999999999999999E-2</v>
      </c>
      <c r="D651" s="5">
        <f>G651-C651</f>
        <v>0</v>
      </c>
      <c r="E651" s="33">
        <v>4.0000000000000001E-3</v>
      </c>
      <c r="F651" s="5">
        <f>G651-E651</f>
        <v>6.9999999999999993E-3</v>
      </c>
      <c r="G651" s="20">
        <v>1.0999999999999999E-2</v>
      </c>
    </row>
    <row r="652" spans="1:7" ht="13.5" x14ac:dyDescent="0.25">
      <c r="A652" s="25"/>
      <c r="B652" s="26" t="s">
        <v>17</v>
      </c>
      <c r="C652" s="39">
        <v>9.2999999999999999E-2</v>
      </c>
      <c r="D652" s="5">
        <f>G652-C652</f>
        <v>0</v>
      </c>
      <c r="E652" s="33">
        <v>3.5999999999999997E-2</v>
      </c>
      <c r="F652" s="5">
        <f>G652-E652</f>
        <v>5.7000000000000002E-2</v>
      </c>
      <c r="G652" s="20">
        <v>9.2999999999999999E-2</v>
      </c>
    </row>
    <row r="653" spans="1:7" ht="13.5" x14ac:dyDescent="0.25">
      <c r="A653" s="25"/>
      <c r="B653" s="26" t="s">
        <v>18</v>
      </c>
      <c r="C653" s="39">
        <v>7.3999999999999996E-2</v>
      </c>
      <c r="D653" s="5">
        <f>G653-C653</f>
        <v>0</v>
      </c>
      <c r="E653" s="33">
        <v>4.3999999999999997E-2</v>
      </c>
      <c r="F653" s="5">
        <f>G653-E653</f>
        <v>0.03</v>
      </c>
      <c r="G653" s="20">
        <v>7.3999999999999996E-2</v>
      </c>
    </row>
    <row r="654" spans="1:7" ht="13.5" x14ac:dyDescent="0.25">
      <c r="A654" s="25"/>
      <c r="B654" s="26" t="s">
        <v>19</v>
      </c>
      <c r="C654" s="39"/>
      <c r="D654" s="5"/>
      <c r="E654" s="33"/>
      <c r="F654" s="5"/>
      <c r="G654" s="20"/>
    </row>
    <row r="655" spans="1:7" ht="13.5" x14ac:dyDescent="0.25">
      <c r="A655" s="25"/>
      <c r="B655" s="26" t="s">
        <v>20</v>
      </c>
      <c r="C655" s="39">
        <v>3.4000000000000002E-2</v>
      </c>
      <c r="D655" s="5">
        <f t="shared" ref="D655:D661" si="64">G655-C655</f>
        <v>0</v>
      </c>
      <c r="E655" s="33">
        <v>1.2999999999999999E-2</v>
      </c>
      <c r="F655" s="5">
        <f t="shared" ref="F655:F661" si="65">G655-E655</f>
        <v>2.1000000000000005E-2</v>
      </c>
      <c r="G655" s="20">
        <v>3.4000000000000002E-2</v>
      </c>
    </row>
    <row r="656" spans="1:7" ht="13.5" x14ac:dyDescent="0.25">
      <c r="A656" s="25"/>
      <c r="B656" s="26" t="s">
        <v>26</v>
      </c>
      <c r="C656" s="39">
        <v>8.0000000000000002E-3</v>
      </c>
      <c r="D656" s="5">
        <f t="shared" si="64"/>
        <v>0</v>
      </c>
      <c r="E656" s="33">
        <v>2E-3</v>
      </c>
      <c r="F656" s="5">
        <f t="shared" si="65"/>
        <v>6.0000000000000001E-3</v>
      </c>
      <c r="G656" s="20">
        <v>8.0000000000000002E-3</v>
      </c>
    </row>
    <row r="657" spans="1:10" ht="13.5" x14ac:dyDescent="0.25">
      <c r="A657" s="25"/>
      <c r="B657" s="26" t="s">
        <v>21</v>
      </c>
      <c r="C657" s="39">
        <v>5.5E-2</v>
      </c>
      <c r="D657" s="5">
        <f t="shared" si="64"/>
        <v>0</v>
      </c>
      <c r="E657" s="33">
        <v>5.0999999999999997E-2</v>
      </c>
      <c r="F657" s="5">
        <f t="shared" si="65"/>
        <v>4.0000000000000036E-3</v>
      </c>
      <c r="G657" s="20">
        <v>5.5E-2</v>
      </c>
    </row>
    <row r="658" spans="1:10" ht="13.5" x14ac:dyDescent="0.25">
      <c r="A658" s="25"/>
      <c r="B658" s="26" t="s">
        <v>22</v>
      </c>
      <c r="C658" s="39">
        <v>1.0999999999999999E-2</v>
      </c>
      <c r="D658" s="5">
        <f t="shared" si="64"/>
        <v>0</v>
      </c>
      <c r="E658" s="33">
        <v>0</v>
      </c>
      <c r="F658" s="5">
        <f t="shared" si="65"/>
        <v>1.0999999999999999E-2</v>
      </c>
      <c r="G658" s="20">
        <v>1.0999999999999999E-2</v>
      </c>
    </row>
    <row r="659" spans="1:10" ht="13.5" x14ac:dyDescent="0.25">
      <c r="A659" s="25"/>
      <c r="B659" s="26" t="s">
        <v>23</v>
      </c>
      <c r="C659" s="39">
        <v>1.9E-2</v>
      </c>
      <c r="D659" s="5">
        <f t="shared" si="64"/>
        <v>2.0000000000000018E-3</v>
      </c>
      <c r="E659" s="33">
        <v>6.0000000000000001E-3</v>
      </c>
      <c r="F659" s="5">
        <f t="shared" si="65"/>
        <v>1.5000000000000001E-2</v>
      </c>
      <c r="G659" s="20">
        <v>2.1000000000000001E-2</v>
      </c>
    </row>
    <row r="660" spans="1:10" ht="13.5" x14ac:dyDescent="0.25">
      <c r="A660" s="25"/>
      <c r="B660" s="26" t="s">
        <v>24</v>
      </c>
      <c r="C660" s="39">
        <v>9.7000000000000003E-2</v>
      </c>
      <c r="D660" s="5">
        <f t="shared" si="64"/>
        <v>0</v>
      </c>
      <c r="E660" s="33">
        <v>0.04</v>
      </c>
      <c r="F660" s="5">
        <f t="shared" si="65"/>
        <v>5.7000000000000002E-2</v>
      </c>
      <c r="G660" s="20">
        <v>9.7000000000000003E-2</v>
      </c>
    </row>
    <row r="661" spans="1:10" ht="13.5" x14ac:dyDescent="0.25">
      <c r="A661" s="25"/>
      <c r="B661" s="26" t="s">
        <v>25</v>
      </c>
      <c r="C661" s="39">
        <v>1.4999999999999999E-2</v>
      </c>
      <c r="D661" s="5">
        <f t="shared" si="64"/>
        <v>0</v>
      </c>
      <c r="E661" s="33">
        <v>0</v>
      </c>
      <c r="F661" s="5">
        <f t="shared" si="65"/>
        <v>1.4999999999999999E-2</v>
      </c>
      <c r="G661" s="20">
        <v>1.4999999999999999E-2</v>
      </c>
    </row>
    <row r="662" spans="1:10" ht="13.5" x14ac:dyDescent="0.25">
      <c r="A662" s="25"/>
      <c r="B662" s="26" t="s">
        <v>11</v>
      </c>
      <c r="C662" s="40"/>
      <c r="D662" s="7"/>
      <c r="E662" s="34"/>
      <c r="F662" s="7"/>
      <c r="G662" s="21"/>
    </row>
    <row r="663" spans="1:10" ht="13.5" x14ac:dyDescent="0.25">
      <c r="A663" s="25"/>
      <c r="B663" s="26" t="s">
        <v>7</v>
      </c>
      <c r="C663" s="39">
        <v>2.9000000000000001E-2</v>
      </c>
      <c r="D663" s="5">
        <f>G663-C663</f>
        <v>2.9999999999999992E-3</v>
      </c>
      <c r="E663" s="33">
        <v>1.9E-2</v>
      </c>
      <c r="F663" s="5">
        <f>G663-E663</f>
        <v>1.3000000000000001E-2</v>
      </c>
      <c r="G663" s="20">
        <v>3.2000000000000001E-2</v>
      </c>
    </row>
    <row r="664" spans="1:10" ht="13.5" x14ac:dyDescent="0.25">
      <c r="A664" s="25"/>
      <c r="B664" s="26" t="s">
        <v>75</v>
      </c>
      <c r="C664" s="39">
        <v>1.7000000000000001E-2</v>
      </c>
      <c r="D664" s="5">
        <f t="shared" si="62"/>
        <v>0</v>
      </c>
      <c r="E664" s="33">
        <v>1.4999999999999999E-2</v>
      </c>
      <c r="F664" s="5">
        <f t="shared" si="63"/>
        <v>2.0000000000000018E-3</v>
      </c>
      <c r="G664" s="20">
        <v>1.7000000000000001E-2</v>
      </c>
    </row>
    <row r="665" spans="1:10" ht="13.5" x14ac:dyDescent="0.25">
      <c r="A665" s="25"/>
      <c r="B665" s="25"/>
      <c r="C665" s="40"/>
      <c r="D665" s="7"/>
      <c r="E665" s="34"/>
      <c r="F665" s="7"/>
      <c r="G665" s="21"/>
    </row>
    <row r="666" spans="1:10" ht="14.25" thickBot="1" x14ac:dyDescent="0.3">
      <c r="A666" s="27"/>
      <c r="B666" s="27" t="s">
        <v>3</v>
      </c>
      <c r="C666" s="49">
        <v>0.98499999999999999</v>
      </c>
      <c r="D666" s="46">
        <f t="shared" si="62"/>
        <v>1.5000000000000013E-2</v>
      </c>
      <c r="E666" s="46">
        <v>0.49099999999999999</v>
      </c>
      <c r="F666" s="46">
        <f t="shared" si="63"/>
        <v>0.50900000000000001</v>
      </c>
      <c r="G666" s="48">
        <v>1</v>
      </c>
    </row>
    <row r="670" spans="1:10" ht="12.75" x14ac:dyDescent="0.2">
      <c r="A670" s="51" t="s">
        <v>60</v>
      </c>
    </row>
    <row r="671" spans="1:10" x14ac:dyDescent="0.2">
      <c r="A671" s="138"/>
      <c r="B671" s="139"/>
      <c r="C671" s="154" t="s">
        <v>46</v>
      </c>
      <c r="D671" s="155"/>
      <c r="E671" s="155"/>
      <c r="F671" s="155"/>
      <c r="G671" s="155"/>
      <c r="H671" s="155"/>
      <c r="I671" s="156"/>
      <c r="J671" s="157"/>
    </row>
    <row r="672" spans="1:10" x14ac:dyDescent="0.2">
      <c r="A672" s="107"/>
      <c r="B672" s="108"/>
      <c r="C672" s="158" t="s">
        <v>34</v>
      </c>
      <c r="D672" s="159"/>
      <c r="E672" s="159"/>
      <c r="F672" s="159"/>
      <c r="G672" s="159"/>
      <c r="H672" s="159"/>
      <c r="I672" s="160"/>
      <c r="J672" s="161"/>
    </row>
    <row r="673" spans="1:17" x14ac:dyDescent="0.2">
      <c r="A673" s="107"/>
      <c r="B673" s="108"/>
      <c r="C673" s="151" t="s">
        <v>1</v>
      </c>
      <c r="D673" s="151"/>
      <c r="E673" s="151"/>
      <c r="F673" s="151"/>
      <c r="G673" s="152" t="s">
        <v>2</v>
      </c>
      <c r="H673" s="152"/>
      <c r="I673" s="152"/>
      <c r="J673" s="153"/>
    </row>
    <row r="674" spans="1:17" ht="32.450000000000003" customHeight="1" x14ac:dyDescent="0.2">
      <c r="A674" s="107"/>
      <c r="B674" s="109"/>
      <c r="C674" s="110">
        <v>2010</v>
      </c>
      <c r="D674" s="111">
        <v>2005</v>
      </c>
      <c r="E674" s="112">
        <v>2000</v>
      </c>
      <c r="F674" s="113" t="s">
        <v>58</v>
      </c>
      <c r="G674" s="114">
        <v>2010</v>
      </c>
      <c r="H674" s="111">
        <v>2005</v>
      </c>
      <c r="I674" s="112">
        <v>2000</v>
      </c>
      <c r="J674" s="140" t="s">
        <v>58</v>
      </c>
    </row>
    <row r="675" spans="1:17" ht="13.15" customHeight="1" x14ac:dyDescent="0.25">
      <c r="A675" s="115" t="s">
        <v>32</v>
      </c>
      <c r="B675" s="116" t="s">
        <v>5</v>
      </c>
      <c r="C675" s="117">
        <f>D500</f>
        <v>0.5</v>
      </c>
      <c r="D675" s="118">
        <v>0.88200000000000001</v>
      </c>
      <c r="E675" s="119">
        <v>0.91666666666666674</v>
      </c>
      <c r="F675" s="120">
        <f>D675-E675</f>
        <v>-3.4666666666666734E-2</v>
      </c>
      <c r="G675" s="121">
        <f>G500</f>
        <v>0.41666666666666669</v>
      </c>
      <c r="H675" s="118">
        <v>0.82399999999999995</v>
      </c>
      <c r="I675" s="119">
        <v>1</v>
      </c>
      <c r="J675" s="141">
        <f>H675-I675</f>
        <v>-0.17600000000000005</v>
      </c>
    </row>
    <row r="676" spans="1:17" ht="13.15" customHeight="1" x14ac:dyDescent="0.25">
      <c r="A676" s="115"/>
      <c r="B676" s="116" t="s">
        <v>6</v>
      </c>
      <c r="C676" s="122">
        <f t="shared" ref="C676:C706" si="66">D501</f>
        <v>0.77142857142857146</v>
      </c>
      <c r="D676" s="123">
        <v>1</v>
      </c>
      <c r="E676" s="124">
        <v>1</v>
      </c>
      <c r="F676" s="125">
        <f>D676-E676</f>
        <v>0</v>
      </c>
      <c r="G676" s="126">
        <f t="shared" ref="G676:G706" si="67">G501</f>
        <v>0.48571428571428571</v>
      </c>
      <c r="H676" s="123">
        <v>0.41699999999999998</v>
      </c>
      <c r="I676" s="124">
        <v>0.4642857142857143</v>
      </c>
      <c r="J676" s="142">
        <f>H676-I676</f>
        <v>-4.728571428571432E-2</v>
      </c>
    </row>
    <row r="677" spans="1:17" ht="13.15" customHeight="1" x14ac:dyDescent="0.25">
      <c r="A677" s="115"/>
      <c r="B677" s="127" t="s">
        <v>62</v>
      </c>
      <c r="C677" s="122">
        <f t="shared" si="66"/>
        <v>0.5</v>
      </c>
      <c r="D677" s="123"/>
      <c r="E677" s="124"/>
      <c r="F677" s="125"/>
      <c r="G677" s="126">
        <f t="shared" si="67"/>
        <v>0.33333333333333331</v>
      </c>
      <c r="H677" s="123"/>
      <c r="I677" s="124"/>
      <c r="J677" s="142"/>
    </row>
    <row r="678" spans="1:17" ht="13.15" customHeight="1" x14ac:dyDescent="0.25">
      <c r="A678" s="115"/>
      <c r="B678" s="127" t="s">
        <v>63</v>
      </c>
      <c r="C678" s="122">
        <f t="shared" si="66"/>
        <v>0.48148148148148145</v>
      </c>
      <c r="D678" s="123"/>
      <c r="E678" s="124"/>
      <c r="F678" s="125"/>
      <c r="G678" s="126">
        <f t="shared" si="67"/>
        <v>0.14814814814814814</v>
      </c>
      <c r="H678" s="123"/>
      <c r="I678" s="124"/>
      <c r="J678" s="142"/>
    </row>
    <row r="679" spans="1:17" ht="13.15" customHeight="1" x14ac:dyDescent="0.25">
      <c r="A679" s="115"/>
      <c r="B679" s="127" t="s">
        <v>16</v>
      </c>
      <c r="C679" s="122">
        <f t="shared" si="66"/>
        <v>0.87179487179487181</v>
      </c>
      <c r="D679" s="123">
        <v>1</v>
      </c>
      <c r="E679" s="124"/>
      <c r="F679" s="125"/>
      <c r="G679" s="126">
        <f t="shared" si="67"/>
        <v>5.128205128205128E-2</v>
      </c>
      <c r="H679" s="123">
        <v>0.23100000000000001</v>
      </c>
      <c r="I679" s="124"/>
      <c r="J679" s="142"/>
      <c r="M679" s="8"/>
      <c r="N679" s="43"/>
      <c r="O679" s="43"/>
      <c r="P679" s="8"/>
      <c r="Q679" s="8"/>
    </row>
    <row r="680" spans="1:17" ht="13.15" customHeight="1" x14ac:dyDescent="0.25">
      <c r="A680" s="115"/>
      <c r="B680" s="127" t="s">
        <v>8</v>
      </c>
      <c r="C680" s="122">
        <f t="shared" si="66"/>
        <v>0.80487804878048785</v>
      </c>
      <c r="D680" s="123">
        <v>1</v>
      </c>
      <c r="E680" s="124"/>
      <c r="F680" s="125"/>
      <c r="G680" s="126">
        <f t="shared" si="67"/>
        <v>0.41463414634146339</v>
      </c>
      <c r="H680" s="123">
        <v>0.39600000000000002</v>
      </c>
      <c r="I680" s="124"/>
      <c r="J680" s="142"/>
      <c r="M680" s="43"/>
      <c r="N680" s="43"/>
      <c r="O680" s="8"/>
      <c r="P680" s="8"/>
      <c r="Q680" s="8"/>
    </row>
    <row r="681" spans="1:17" ht="13.15" customHeight="1" x14ac:dyDescent="0.25">
      <c r="A681" s="115"/>
      <c r="B681" s="127" t="s">
        <v>10</v>
      </c>
      <c r="C681" s="122">
        <f t="shared" si="66"/>
        <v>0.66666666666666663</v>
      </c>
      <c r="D681" s="123">
        <v>1</v>
      </c>
      <c r="E681" s="124">
        <v>1</v>
      </c>
      <c r="F681" s="125">
        <f>D681-E681</f>
        <v>0</v>
      </c>
      <c r="G681" s="126">
        <f t="shared" si="67"/>
        <v>0.33333333333333331</v>
      </c>
      <c r="H681" s="123">
        <v>0.25</v>
      </c>
      <c r="I681" s="124">
        <v>0</v>
      </c>
      <c r="J681" s="142">
        <f>H681-I681</f>
        <v>0.25</v>
      </c>
      <c r="M681" s="43"/>
      <c r="N681" s="43"/>
      <c r="O681" s="8"/>
      <c r="P681" s="8"/>
      <c r="Q681" s="8"/>
    </row>
    <row r="682" spans="1:17" ht="13.15" customHeight="1" x14ac:dyDescent="0.25">
      <c r="A682" s="115"/>
      <c r="B682" s="127" t="s">
        <v>12</v>
      </c>
      <c r="C682" s="122">
        <f t="shared" si="66"/>
        <v>0.1111111111111111</v>
      </c>
      <c r="D682" s="123">
        <v>1</v>
      </c>
      <c r="E682" s="124"/>
      <c r="F682" s="125"/>
      <c r="G682" s="126">
        <f t="shared" si="67"/>
        <v>0</v>
      </c>
      <c r="H682" s="123">
        <v>0</v>
      </c>
      <c r="I682" s="124"/>
      <c r="J682" s="142"/>
      <c r="M682" s="43"/>
      <c r="N682" s="43"/>
      <c r="O682" s="8"/>
      <c r="P682" s="8"/>
      <c r="Q682" s="8"/>
    </row>
    <row r="683" spans="1:17" ht="13.15" customHeight="1" x14ac:dyDescent="0.25">
      <c r="A683" s="115"/>
      <c r="B683" s="127" t="s">
        <v>13</v>
      </c>
      <c r="C683" s="122">
        <f t="shared" si="66"/>
        <v>0.31578947368421051</v>
      </c>
      <c r="D683" s="123">
        <v>1</v>
      </c>
      <c r="E683" s="124">
        <v>1</v>
      </c>
      <c r="F683" s="125">
        <f>D683-E683</f>
        <v>0</v>
      </c>
      <c r="G683" s="126">
        <f t="shared" si="67"/>
        <v>5.2631578947368418E-2</v>
      </c>
      <c r="H683" s="123">
        <v>0.2</v>
      </c>
      <c r="I683" s="124">
        <v>0.14285714285714288</v>
      </c>
      <c r="J683" s="142">
        <f>H683-I683</f>
        <v>5.7142857142857134E-2</v>
      </c>
      <c r="M683" s="43"/>
      <c r="N683" s="43"/>
      <c r="O683" s="8"/>
      <c r="P683" s="8"/>
      <c r="Q683" s="8"/>
    </row>
    <row r="684" spans="1:17" ht="13.15" customHeight="1" x14ac:dyDescent="0.25">
      <c r="A684" s="115"/>
      <c r="B684" s="127" t="s">
        <v>14</v>
      </c>
      <c r="C684" s="122">
        <f t="shared" si="66"/>
        <v>0.45</v>
      </c>
      <c r="D684" s="123">
        <v>1</v>
      </c>
      <c r="E684" s="124">
        <v>1</v>
      </c>
      <c r="F684" s="125">
        <f>D684-E684</f>
        <v>0</v>
      </c>
      <c r="G684" s="126">
        <f t="shared" si="67"/>
        <v>0.3</v>
      </c>
      <c r="H684" s="123">
        <v>0.75</v>
      </c>
      <c r="I684" s="124">
        <v>0.88888888888888884</v>
      </c>
      <c r="J684" s="142">
        <f>H684-I684</f>
        <v>-0.13888888888888884</v>
      </c>
      <c r="M684" s="43"/>
      <c r="N684" s="43"/>
      <c r="O684" s="8"/>
      <c r="P684" s="8"/>
      <c r="Q684" s="8"/>
    </row>
    <row r="685" spans="1:17" ht="13.15" customHeight="1" x14ac:dyDescent="0.25">
      <c r="A685" s="115"/>
      <c r="B685" s="127" t="s">
        <v>64</v>
      </c>
      <c r="C685" s="122">
        <f t="shared" si="66"/>
        <v>6.25E-2</v>
      </c>
      <c r="D685" s="123"/>
      <c r="E685" s="124"/>
      <c r="F685" s="125"/>
      <c r="G685" s="126">
        <f t="shared" si="67"/>
        <v>0</v>
      </c>
      <c r="H685" s="123"/>
      <c r="I685" s="124"/>
      <c r="J685" s="142"/>
      <c r="M685" s="43"/>
      <c r="N685" s="43"/>
      <c r="O685" s="8"/>
      <c r="P685" s="8"/>
      <c r="Q685" s="8"/>
    </row>
    <row r="686" spans="1:17" ht="13.15" customHeight="1" x14ac:dyDescent="0.25">
      <c r="A686" s="115"/>
      <c r="B686" s="127" t="s">
        <v>9</v>
      </c>
      <c r="C686" s="122">
        <f t="shared" si="66"/>
        <v>0.65306122448979587</v>
      </c>
      <c r="D686" s="123">
        <v>1</v>
      </c>
      <c r="E686" s="124">
        <v>1</v>
      </c>
      <c r="F686" s="125">
        <f>D686-E686</f>
        <v>0</v>
      </c>
      <c r="G686" s="126">
        <f t="shared" si="67"/>
        <v>0.1326530612244898</v>
      </c>
      <c r="H686" s="123">
        <v>9.2999999999999999E-2</v>
      </c>
      <c r="I686" s="124">
        <v>3.8461538461538464E-2</v>
      </c>
      <c r="J686" s="142">
        <f>H686-I686</f>
        <v>5.4538461538461536E-2</v>
      </c>
      <c r="M686" s="43"/>
      <c r="N686" s="43"/>
      <c r="O686" s="8"/>
      <c r="P686" s="8"/>
      <c r="Q686" s="8"/>
    </row>
    <row r="687" spans="1:17" ht="13.15" customHeight="1" x14ac:dyDescent="0.25">
      <c r="A687" s="115"/>
      <c r="B687" s="127" t="s">
        <v>15</v>
      </c>
      <c r="C687" s="122">
        <f t="shared" si="66"/>
        <v>0.58064516129032262</v>
      </c>
      <c r="D687" s="123">
        <v>1</v>
      </c>
      <c r="E687" s="124">
        <v>1</v>
      </c>
      <c r="F687" s="125">
        <f>D687-E687</f>
        <v>0</v>
      </c>
      <c r="G687" s="126">
        <f t="shared" si="67"/>
        <v>6.4516129032258063E-2</v>
      </c>
      <c r="H687" s="123">
        <v>0.4</v>
      </c>
      <c r="I687" s="124">
        <v>1</v>
      </c>
      <c r="J687" s="142">
        <f>H687-I687</f>
        <v>-0.6</v>
      </c>
      <c r="M687" s="43"/>
      <c r="N687" s="43"/>
      <c r="O687" s="8"/>
      <c r="P687" s="8"/>
      <c r="Q687" s="8"/>
    </row>
    <row r="688" spans="1:17" ht="13.15" customHeight="1" x14ac:dyDescent="0.25">
      <c r="A688" s="115"/>
      <c r="B688" s="127" t="s">
        <v>17</v>
      </c>
      <c r="C688" s="122">
        <f t="shared" si="66"/>
        <v>0.82978723404255317</v>
      </c>
      <c r="D688" s="123">
        <v>1</v>
      </c>
      <c r="E688" s="124">
        <v>0.97435897435897434</v>
      </c>
      <c r="F688" s="125">
        <f>D688-E688</f>
        <v>2.5641025641025661E-2</v>
      </c>
      <c r="G688" s="126">
        <f t="shared" si="67"/>
        <v>0.44680851063829785</v>
      </c>
      <c r="H688" s="123">
        <v>0.38600000000000001</v>
      </c>
      <c r="I688" s="124">
        <v>0.2</v>
      </c>
      <c r="J688" s="142">
        <f>H688-I688</f>
        <v>0.186</v>
      </c>
      <c r="M688" s="43"/>
      <c r="N688" s="43"/>
      <c r="O688" s="8"/>
      <c r="P688" s="8"/>
      <c r="Q688" s="8"/>
    </row>
    <row r="689" spans="1:17" ht="13.15" customHeight="1" x14ac:dyDescent="0.25">
      <c r="A689" s="115"/>
      <c r="B689" s="127" t="s">
        <v>18</v>
      </c>
      <c r="C689" s="122">
        <f t="shared" si="66"/>
        <v>0.7857142857142857</v>
      </c>
      <c r="D689" s="123">
        <v>1</v>
      </c>
      <c r="E689" s="124"/>
      <c r="F689" s="125"/>
      <c r="G689" s="126">
        <f t="shared" si="67"/>
        <v>0.4642857142857143</v>
      </c>
      <c r="H689" s="123">
        <v>0.6</v>
      </c>
      <c r="I689" s="124"/>
      <c r="J689" s="142"/>
      <c r="M689" s="43"/>
      <c r="N689" s="43"/>
      <c r="O689" s="8"/>
      <c r="P689" s="8"/>
      <c r="Q689" s="8"/>
    </row>
    <row r="690" spans="1:17" ht="13.15" customHeight="1" x14ac:dyDescent="0.25">
      <c r="A690" s="115"/>
      <c r="B690" s="127" t="s">
        <v>19</v>
      </c>
      <c r="C690" s="122">
        <f t="shared" si="66"/>
        <v>0.73043478260869565</v>
      </c>
      <c r="D690" s="123"/>
      <c r="E690" s="124"/>
      <c r="F690" s="125"/>
      <c r="G690" s="126">
        <f t="shared" si="67"/>
        <v>0.68695652173913047</v>
      </c>
      <c r="H690" s="123"/>
      <c r="I690" s="124"/>
      <c r="J690" s="142"/>
      <c r="M690" s="43"/>
      <c r="N690" s="43"/>
      <c r="O690" s="8"/>
      <c r="P690" s="8"/>
      <c r="Q690" s="8"/>
    </row>
    <row r="691" spans="1:17" ht="13.15" customHeight="1" x14ac:dyDescent="0.25">
      <c r="A691" s="115"/>
      <c r="B691" s="127" t="s">
        <v>65</v>
      </c>
      <c r="C691" s="122">
        <f t="shared" si="66"/>
        <v>0.35714285714285715</v>
      </c>
      <c r="D691" s="123"/>
      <c r="E691" s="124"/>
      <c r="F691" s="125"/>
      <c r="G691" s="126">
        <f t="shared" si="67"/>
        <v>0</v>
      </c>
      <c r="H691" s="123"/>
      <c r="I691" s="124"/>
      <c r="J691" s="142"/>
      <c r="M691" s="43"/>
      <c r="N691" s="43"/>
      <c r="O691" s="8"/>
      <c r="P691" s="8"/>
      <c r="Q691" s="8"/>
    </row>
    <row r="692" spans="1:17" ht="13.15" customHeight="1" x14ac:dyDescent="0.25">
      <c r="A692" s="115"/>
      <c r="B692" s="127" t="s">
        <v>20</v>
      </c>
      <c r="C692" s="122">
        <f t="shared" si="66"/>
        <v>0.75</v>
      </c>
      <c r="D692" s="123">
        <v>1</v>
      </c>
      <c r="E692" s="124"/>
      <c r="F692" s="125"/>
      <c r="G692" s="126">
        <f t="shared" si="67"/>
        <v>0</v>
      </c>
      <c r="H692" s="123">
        <v>0.375</v>
      </c>
      <c r="I692" s="124"/>
      <c r="J692" s="142"/>
      <c r="M692" s="43"/>
      <c r="N692" s="43"/>
      <c r="O692" s="8"/>
      <c r="P692" s="8"/>
      <c r="Q692" s="8"/>
    </row>
    <row r="693" spans="1:17" ht="13.15" customHeight="1" x14ac:dyDescent="0.25">
      <c r="A693" s="115"/>
      <c r="B693" s="127" t="s">
        <v>26</v>
      </c>
      <c r="C693" s="122">
        <f t="shared" si="66"/>
        <v>1</v>
      </c>
      <c r="D693" s="123">
        <v>1</v>
      </c>
      <c r="E693" s="124"/>
      <c r="F693" s="125"/>
      <c r="G693" s="126">
        <f t="shared" si="67"/>
        <v>0.4</v>
      </c>
      <c r="H693" s="123">
        <v>0.25</v>
      </c>
      <c r="I693" s="124"/>
      <c r="J693" s="142"/>
      <c r="M693" s="43"/>
      <c r="N693" s="43"/>
      <c r="O693" s="8"/>
      <c r="P693" s="8"/>
      <c r="Q693" s="8"/>
    </row>
    <row r="694" spans="1:17" ht="13.15" customHeight="1" x14ac:dyDescent="0.25">
      <c r="A694" s="115"/>
      <c r="B694" s="127" t="s">
        <v>21</v>
      </c>
      <c r="C694" s="122">
        <f t="shared" si="66"/>
        <v>0.875</v>
      </c>
      <c r="D694" s="123">
        <v>1</v>
      </c>
      <c r="E694" s="124">
        <v>1</v>
      </c>
      <c r="F694" s="125">
        <f>D694-E694</f>
        <v>0</v>
      </c>
      <c r="G694" s="126">
        <f t="shared" si="67"/>
        <v>0.875</v>
      </c>
      <c r="H694" s="123">
        <v>0.92300000000000004</v>
      </c>
      <c r="I694" s="124">
        <v>0.97872340425531912</v>
      </c>
      <c r="J694" s="142">
        <f>H694-I694</f>
        <v>-5.5723404255319076E-2</v>
      </c>
      <c r="M694" s="43"/>
      <c r="N694" s="43"/>
      <c r="O694" s="8"/>
      <c r="P694" s="8"/>
      <c r="Q694" s="8"/>
    </row>
    <row r="695" spans="1:17" ht="13.15" customHeight="1" x14ac:dyDescent="0.25">
      <c r="A695" s="115"/>
      <c r="B695" s="127" t="s">
        <v>22</v>
      </c>
      <c r="C695" s="122">
        <f t="shared" si="66"/>
        <v>0.4</v>
      </c>
      <c r="D695" s="123">
        <v>1</v>
      </c>
      <c r="E695" s="124">
        <v>1</v>
      </c>
      <c r="F695" s="125">
        <f>D695-E695</f>
        <v>0</v>
      </c>
      <c r="G695" s="126">
        <f t="shared" si="67"/>
        <v>6.6666666666666666E-2</v>
      </c>
      <c r="H695" s="123">
        <v>0</v>
      </c>
      <c r="I695" s="124">
        <v>0.25</v>
      </c>
      <c r="J695" s="142">
        <f>H695-I695</f>
        <v>-0.25</v>
      </c>
      <c r="M695" s="43"/>
      <c r="N695" s="43"/>
      <c r="O695" s="8"/>
      <c r="P695" s="8"/>
      <c r="Q695" s="8"/>
    </row>
    <row r="696" spans="1:17" ht="13.15" customHeight="1" x14ac:dyDescent="0.25">
      <c r="A696" s="115"/>
      <c r="B696" s="127" t="s">
        <v>23</v>
      </c>
      <c r="C696" s="122">
        <f t="shared" si="66"/>
        <v>0.24390243902439024</v>
      </c>
      <c r="D696" s="123">
        <v>0.9</v>
      </c>
      <c r="E696" s="124"/>
      <c r="F696" s="125"/>
      <c r="G696" s="126">
        <f t="shared" si="67"/>
        <v>2.4390243902439025E-2</v>
      </c>
      <c r="H696" s="123">
        <v>0.3</v>
      </c>
      <c r="I696" s="124"/>
      <c r="J696" s="142"/>
      <c r="M696" s="8"/>
      <c r="N696" s="43"/>
      <c r="O696" s="43"/>
      <c r="P696" s="8"/>
      <c r="Q696" s="8"/>
    </row>
    <row r="697" spans="1:17" ht="13.15" customHeight="1" x14ac:dyDescent="0.25">
      <c r="A697" s="115"/>
      <c r="B697" s="127" t="s">
        <v>66</v>
      </c>
      <c r="C697" s="122">
        <f t="shared" si="66"/>
        <v>1</v>
      </c>
      <c r="D697" s="123"/>
      <c r="E697" s="124"/>
      <c r="F697" s="125"/>
      <c r="G697" s="126">
        <f t="shared" si="67"/>
        <v>0.76923076923076927</v>
      </c>
      <c r="H697" s="123"/>
      <c r="I697" s="124"/>
      <c r="J697" s="142"/>
      <c r="M697" s="8"/>
      <c r="N697" s="43"/>
      <c r="O697" s="43"/>
      <c r="P697" s="8"/>
      <c r="Q697" s="8"/>
    </row>
    <row r="698" spans="1:17" ht="13.15" customHeight="1" x14ac:dyDescent="0.25">
      <c r="A698" s="115"/>
      <c r="B698" s="127" t="s">
        <v>67</v>
      </c>
      <c r="C698" s="122">
        <f t="shared" si="66"/>
        <v>0.61538461538461542</v>
      </c>
      <c r="D698" s="123"/>
      <c r="E698" s="124"/>
      <c r="F698" s="125"/>
      <c r="G698" s="126">
        <f t="shared" si="67"/>
        <v>0.19230769230769232</v>
      </c>
      <c r="H698" s="123"/>
      <c r="I698" s="124"/>
      <c r="J698" s="142"/>
      <c r="M698" s="8"/>
      <c r="N698" s="43"/>
      <c r="O698" s="43"/>
      <c r="P698" s="8"/>
      <c r="Q698" s="8"/>
    </row>
    <row r="699" spans="1:17" ht="13.15" customHeight="1" x14ac:dyDescent="0.25">
      <c r="A699" s="115"/>
      <c r="B699" s="127" t="s">
        <v>61</v>
      </c>
      <c r="C699" s="122">
        <f t="shared" si="66"/>
        <v>0.9107142857142857</v>
      </c>
      <c r="D699" s="123">
        <v>1</v>
      </c>
      <c r="E699" s="124">
        <v>0.97222222222222232</v>
      </c>
      <c r="F699" s="125">
        <f>D699-E699</f>
        <v>2.7777777777777679E-2</v>
      </c>
      <c r="G699" s="126">
        <f t="shared" si="67"/>
        <v>0.44642857142857145</v>
      </c>
      <c r="H699" s="123">
        <v>0.41299999999999998</v>
      </c>
      <c r="I699" s="124">
        <v>0.93220338983050854</v>
      </c>
      <c r="J699" s="142">
        <f>H699-I699</f>
        <v>-0.51920338983050862</v>
      </c>
      <c r="M699" s="8"/>
      <c r="N699" s="43"/>
      <c r="O699" s="43"/>
      <c r="P699" s="8"/>
      <c r="Q699" s="8"/>
    </row>
    <row r="700" spans="1:17" ht="13.15" customHeight="1" x14ac:dyDescent="0.25">
      <c r="A700" s="115"/>
      <c r="B700" s="127" t="s">
        <v>25</v>
      </c>
      <c r="C700" s="122">
        <f t="shared" si="66"/>
        <v>0.34782608695652173</v>
      </c>
      <c r="D700" s="123">
        <v>1</v>
      </c>
      <c r="E700" s="124">
        <v>0.8571428571428571</v>
      </c>
      <c r="F700" s="125">
        <f>D700-E700</f>
        <v>0.1428571428571429</v>
      </c>
      <c r="G700" s="126">
        <f t="shared" si="67"/>
        <v>8.6956521739130432E-2</v>
      </c>
      <c r="H700" s="123">
        <v>0</v>
      </c>
      <c r="I700" s="124">
        <v>0.14285714285714288</v>
      </c>
      <c r="J700" s="142">
        <f>H700-I700</f>
        <v>-0.14285714285714288</v>
      </c>
      <c r="M700" s="8"/>
      <c r="N700" s="43"/>
      <c r="O700" s="43"/>
      <c r="P700" s="8"/>
      <c r="Q700" s="8"/>
    </row>
    <row r="701" spans="1:17" ht="13.15" customHeight="1" x14ac:dyDescent="0.25">
      <c r="A701" s="115"/>
      <c r="B701" s="127" t="s">
        <v>11</v>
      </c>
      <c r="C701" s="122">
        <f t="shared" si="66"/>
        <v>0.76666666666666672</v>
      </c>
      <c r="D701" s="123"/>
      <c r="E701" s="124">
        <v>1</v>
      </c>
      <c r="F701" s="125"/>
      <c r="G701" s="126">
        <f t="shared" si="67"/>
        <v>0.6</v>
      </c>
      <c r="H701" s="123"/>
      <c r="I701" s="124">
        <v>0.88</v>
      </c>
      <c r="J701" s="142"/>
      <c r="M701" s="8"/>
      <c r="N701" s="43"/>
      <c r="O701" s="43"/>
      <c r="P701" s="8"/>
      <c r="Q701" s="8"/>
    </row>
    <row r="702" spans="1:17" ht="13.15" customHeight="1" x14ac:dyDescent="0.25">
      <c r="A702" s="115"/>
      <c r="B702" s="127" t="s">
        <v>33</v>
      </c>
      <c r="C702" s="122">
        <f t="shared" si="66"/>
        <v>0.46666666666666667</v>
      </c>
      <c r="D702" s="123"/>
      <c r="E702" s="124">
        <v>1</v>
      </c>
      <c r="F702" s="125"/>
      <c r="G702" s="126">
        <f t="shared" si="67"/>
        <v>0</v>
      </c>
      <c r="H702" s="123"/>
      <c r="I702" s="124">
        <v>0.33333333333333337</v>
      </c>
      <c r="J702" s="142"/>
      <c r="M702" s="8"/>
      <c r="N702" s="43"/>
      <c r="O702" s="43"/>
      <c r="P702" s="8"/>
      <c r="Q702" s="8"/>
    </row>
    <row r="703" spans="1:17" ht="13.15" customHeight="1" x14ac:dyDescent="0.25">
      <c r="A703" s="115"/>
      <c r="B703" s="127" t="s">
        <v>7</v>
      </c>
      <c r="C703" s="122">
        <f t="shared" si="66"/>
        <v>0.5</v>
      </c>
      <c r="D703" s="123">
        <v>0.93300000000000005</v>
      </c>
      <c r="E703" s="124">
        <v>1</v>
      </c>
      <c r="F703" s="125">
        <f>D703-E703</f>
        <v>-6.6999999999999948E-2</v>
      </c>
      <c r="G703" s="126">
        <f t="shared" si="67"/>
        <v>0.16666666666666666</v>
      </c>
      <c r="H703" s="123">
        <v>0.6</v>
      </c>
      <c r="I703" s="124">
        <v>0.52631578947368418</v>
      </c>
      <c r="J703" s="142">
        <f>H703-I703</f>
        <v>7.3684210526315796E-2</v>
      </c>
      <c r="M703" s="8"/>
      <c r="N703" s="43"/>
      <c r="O703" s="43"/>
      <c r="P703" s="8"/>
      <c r="Q703" s="8"/>
    </row>
    <row r="704" spans="1:17" ht="13.15" customHeight="1" x14ac:dyDescent="0.25">
      <c r="A704" s="115"/>
      <c r="B704" s="127" t="s">
        <v>75</v>
      </c>
      <c r="C704" s="122">
        <f t="shared" si="66"/>
        <v>0.7857142857142857</v>
      </c>
      <c r="D704" s="123">
        <v>1</v>
      </c>
      <c r="E704" s="124">
        <v>0.97058823529411764</v>
      </c>
      <c r="F704" s="125">
        <f>D704-E704</f>
        <v>2.9411764705882359E-2</v>
      </c>
      <c r="G704" s="126">
        <f t="shared" si="67"/>
        <v>0.6428571428571429</v>
      </c>
      <c r="H704" s="123">
        <v>0.875</v>
      </c>
      <c r="I704" s="124">
        <v>0.83823529411764708</v>
      </c>
      <c r="J704" s="142">
        <f>H704-I704</f>
        <v>3.6764705882352922E-2</v>
      </c>
      <c r="M704" s="43"/>
      <c r="N704" s="43"/>
      <c r="O704" s="8"/>
      <c r="P704" s="8"/>
      <c r="Q704" s="8"/>
    </row>
    <row r="705" spans="1:17" ht="13.15" customHeight="1" x14ac:dyDescent="0.25">
      <c r="A705" s="115"/>
      <c r="B705" s="128"/>
      <c r="C705" s="129"/>
      <c r="D705" s="123"/>
      <c r="E705" s="124"/>
      <c r="F705" s="125"/>
      <c r="G705" s="130"/>
      <c r="H705" s="123"/>
      <c r="I705" s="124"/>
      <c r="J705" s="142"/>
      <c r="M705" s="8"/>
      <c r="N705" s="43"/>
      <c r="O705" s="43"/>
      <c r="P705" s="8"/>
      <c r="Q705" s="8"/>
    </row>
    <row r="706" spans="1:17" ht="13.15" customHeight="1" x14ac:dyDescent="0.25">
      <c r="A706" s="131"/>
      <c r="B706" s="132" t="s">
        <v>3</v>
      </c>
      <c r="C706" s="133">
        <f t="shared" si="66"/>
        <v>0.63185108583247152</v>
      </c>
      <c r="D706" s="134">
        <v>0.98499999999999999</v>
      </c>
      <c r="E706" s="135">
        <v>0.96726190476190477</v>
      </c>
      <c r="F706" s="136">
        <f>D706-E706</f>
        <v>1.7738095238095219E-2</v>
      </c>
      <c r="G706" s="137">
        <f t="shared" si="67"/>
        <v>0.32057911065149947</v>
      </c>
      <c r="H706" s="134">
        <v>0.49099999999999999</v>
      </c>
      <c r="I706" s="135">
        <v>0.95833333333333326</v>
      </c>
      <c r="J706" s="143">
        <f>H706-I706</f>
        <v>-0.46733333333333327</v>
      </c>
      <c r="M706" s="8"/>
      <c r="N706" s="8"/>
      <c r="O706" s="8"/>
      <c r="P706" s="8"/>
      <c r="Q706" s="8"/>
    </row>
    <row r="707" spans="1:17" x14ac:dyDescent="0.2">
      <c r="K707" s="8"/>
      <c r="L707" s="8"/>
      <c r="M707" s="8"/>
      <c r="N707" s="8"/>
      <c r="O707" s="8"/>
    </row>
    <row r="708" spans="1:17" x14ac:dyDescent="0.2">
      <c r="K708" s="8"/>
      <c r="L708" s="8"/>
      <c r="M708" s="8"/>
      <c r="N708" s="8"/>
      <c r="O708" s="8"/>
    </row>
    <row r="709" spans="1:17" x14ac:dyDescent="0.2">
      <c r="K709" s="8"/>
      <c r="L709" s="8"/>
      <c r="M709" s="8"/>
      <c r="N709" s="8"/>
      <c r="O709" s="8"/>
    </row>
    <row r="710" spans="1:17" x14ac:dyDescent="0.2">
      <c r="K710" s="8"/>
      <c r="L710" s="8"/>
      <c r="M710" s="8"/>
      <c r="N710" s="8"/>
      <c r="O710" s="8"/>
    </row>
    <row r="711" spans="1:17" x14ac:dyDescent="0.2">
      <c r="K711" s="8"/>
      <c r="L711" s="8"/>
      <c r="M711" s="8"/>
      <c r="N711" s="8"/>
      <c r="O711" s="8"/>
    </row>
    <row r="742" spans="1:14" ht="15.75" x14ac:dyDescent="0.25">
      <c r="A742" s="3" t="s">
        <v>37</v>
      </c>
    </row>
    <row r="743" spans="1:14" ht="15.75" x14ac:dyDescent="0.25">
      <c r="A743" s="3"/>
    </row>
    <row r="744" spans="1:14" ht="15.75" x14ac:dyDescent="0.25">
      <c r="A744" s="3"/>
    </row>
    <row r="745" spans="1:14" x14ac:dyDescent="0.2">
      <c r="A745" s="50" t="s">
        <v>73</v>
      </c>
    </row>
    <row r="746" spans="1:14" x14ac:dyDescent="0.2">
      <c r="A746" s="58" t="s">
        <v>0</v>
      </c>
      <c r="B746" s="59" t="s">
        <v>0</v>
      </c>
      <c r="C746" s="171" t="s">
        <v>47</v>
      </c>
      <c r="D746" s="172"/>
      <c r="E746" s="172"/>
      <c r="F746" s="172"/>
      <c r="G746" s="172"/>
      <c r="H746" s="172"/>
      <c r="I746" s="172"/>
      <c r="J746" s="172"/>
      <c r="K746" s="173"/>
      <c r="L746" s="9"/>
    </row>
    <row r="747" spans="1:14" x14ac:dyDescent="0.2">
      <c r="A747" s="60"/>
      <c r="B747" s="61"/>
      <c r="C747" s="171" t="s">
        <v>1</v>
      </c>
      <c r="D747" s="172"/>
      <c r="E747" s="173"/>
      <c r="F747" s="171" t="s">
        <v>2</v>
      </c>
      <c r="G747" s="172"/>
      <c r="H747" s="173"/>
      <c r="I747" s="171" t="s">
        <v>3</v>
      </c>
      <c r="J747" s="172"/>
      <c r="K747" s="173"/>
      <c r="L747" s="10"/>
    </row>
    <row r="748" spans="1:14" ht="13.5" x14ac:dyDescent="0.25">
      <c r="A748" s="60"/>
      <c r="B748" s="61"/>
      <c r="C748" s="62" t="s">
        <v>4</v>
      </c>
      <c r="D748" s="72" t="s">
        <v>34</v>
      </c>
      <c r="E748" s="72" t="s">
        <v>44</v>
      </c>
      <c r="F748" s="72" t="s">
        <v>4</v>
      </c>
      <c r="G748" s="72" t="s">
        <v>34</v>
      </c>
      <c r="H748" s="72" t="s">
        <v>44</v>
      </c>
      <c r="I748" s="72" t="s">
        <v>4</v>
      </c>
      <c r="J748" s="72" t="s">
        <v>34</v>
      </c>
      <c r="K748" s="72" t="s">
        <v>44</v>
      </c>
      <c r="L748" s="11"/>
    </row>
    <row r="749" spans="1:14" ht="13.5" x14ac:dyDescent="0.25">
      <c r="A749" s="63" t="s">
        <v>32</v>
      </c>
      <c r="B749" s="64" t="s">
        <v>5</v>
      </c>
      <c r="C749" s="65">
        <v>30</v>
      </c>
      <c r="D749" s="73">
        <f t="shared" ref="D749:D778" si="68">IF($I749=0,0,C749/$I749)</f>
        <v>0.83333333333333337</v>
      </c>
      <c r="E749" s="74">
        <f>IF(C$38=0,0,C749/C$38)</f>
        <v>3.4168564920273349E-2</v>
      </c>
      <c r="F749" s="65">
        <v>24</v>
      </c>
      <c r="G749" s="73">
        <f t="shared" ref="G749:G778" si="69">IF($I749=0,0,F749/$I749)</f>
        <v>0.66666666666666663</v>
      </c>
      <c r="H749" s="75">
        <f t="shared" ref="H749:H778" si="70">IF(F$38=0,0,F749/F$38)</f>
        <v>2.8537455410225922E-2</v>
      </c>
      <c r="I749" s="76">
        <v>36</v>
      </c>
      <c r="J749" s="73">
        <f t="shared" ref="J749:J778" si="71">IF($I749=0,0,I749/$I749)</f>
        <v>1</v>
      </c>
      <c r="K749" s="75">
        <f t="shared" ref="K749:K778" si="72">IF(I$38=0,0,I749/I$38)</f>
        <v>3.7228541882109618E-2</v>
      </c>
      <c r="L749" s="11"/>
      <c r="N749" s="2"/>
    </row>
    <row r="750" spans="1:14" ht="13.5" x14ac:dyDescent="0.25">
      <c r="A750" s="63"/>
      <c r="B750" s="64" t="s">
        <v>6</v>
      </c>
      <c r="C750" s="66">
        <v>34</v>
      </c>
      <c r="D750" s="77">
        <f t="shared" si="68"/>
        <v>0.97142857142857142</v>
      </c>
      <c r="E750" s="78">
        <f t="shared" ref="E750:E778" si="73">IF(C$38=0,0,C750/C$38)</f>
        <v>3.8724373576309798E-2</v>
      </c>
      <c r="F750" s="66">
        <v>32</v>
      </c>
      <c r="G750" s="77">
        <f t="shared" si="69"/>
        <v>0.91428571428571426</v>
      </c>
      <c r="H750" s="79">
        <f t="shared" si="70"/>
        <v>3.8049940546967892E-2</v>
      </c>
      <c r="I750" s="68">
        <v>35</v>
      </c>
      <c r="J750" s="77">
        <f t="shared" si="71"/>
        <v>1</v>
      </c>
      <c r="K750" s="79">
        <f t="shared" si="72"/>
        <v>3.6194415718717683E-2</v>
      </c>
      <c r="L750" s="11"/>
      <c r="N750" s="2"/>
    </row>
    <row r="751" spans="1:14" ht="13.5" x14ac:dyDescent="0.25">
      <c r="A751" s="63"/>
      <c r="B751" s="64" t="s">
        <v>62</v>
      </c>
      <c r="C751" s="66">
        <v>5</v>
      </c>
      <c r="D751" s="77">
        <f t="shared" si="68"/>
        <v>0.83333333333333337</v>
      </c>
      <c r="E751" s="78">
        <f t="shared" si="73"/>
        <v>5.6947608200455585E-3</v>
      </c>
      <c r="F751" s="66">
        <v>3</v>
      </c>
      <c r="G751" s="77">
        <f t="shared" si="69"/>
        <v>0.5</v>
      </c>
      <c r="H751" s="79">
        <f t="shared" si="70"/>
        <v>3.5671819262782403E-3</v>
      </c>
      <c r="I751" s="68">
        <v>6</v>
      </c>
      <c r="J751" s="77">
        <f t="shared" si="71"/>
        <v>1</v>
      </c>
      <c r="K751" s="79">
        <f t="shared" si="72"/>
        <v>6.2047569803516025E-3</v>
      </c>
      <c r="L751" s="11"/>
      <c r="N751" s="2"/>
    </row>
    <row r="752" spans="1:14" ht="13.5" x14ac:dyDescent="0.25">
      <c r="A752" s="63"/>
      <c r="B752" s="64" t="s">
        <v>63</v>
      </c>
      <c r="C752" s="66">
        <v>29</v>
      </c>
      <c r="D752" s="77">
        <f t="shared" si="68"/>
        <v>0.53703703703703709</v>
      </c>
      <c r="E752" s="78">
        <f t="shared" si="73"/>
        <v>3.3029612756264239E-2</v>
      </c>
      <c r="F752" s="66">
        <v>9</v>
      </c>
      <c r="G752" s="77">
        <f t="shared" si="69"/>
        <v>0.16666666666666666</v>
      </c>
      <c r="H752" s="79">
        <f t="shared" si="70"/>
        <v>1.070154577883472E-2</v>
      </c>
      <c r="I752" s="68">
        <v>54</v>
      </c>
      <c r="J752" s="77">
        <f t="shared" si="71"/>
        <v>1</v>
      </c>
      <c r="K752" s="79">
        <f t="shared" si="72"/>
        <v>5.5842812823164424E-2</v>
      </c>
      <c r="L752" s="11"/>
      <c r="N752" s="2"/>
    </row>
    <row r="753" spans="1:14" ht="13.5" x14ac:dyDescent="0.25">
      <c r="A753" s="63"/>
      <c r="B753" s="64" t="s">
        <v>16</v>
      </c>
      <c r="C753" s="66">
        <v>36</v>
      </c>
      <c r="D753" s="77">
        <f t="shared" si="68"/>
        <v>0.92307692307692313</v>
      </c>
      <c r="E753" s="78">
        <f t="shared" si="73"/>
        <v>4.1002277904328019E-2</v>
      </c>
      <c r="F753" s="66">
        <v>11</v>
      </c>
      <c r="G753" s="77">
        <f t="shared" si="69"/>
        <v>0.28205128205128205</v>
      </c>
      <c r="H753" s="79">
        <f t="shared" si="70"/>
        <v>1.3079667063020214E-2</v>
      </c>
      <c r="I753" s="68">
        <v>39</v>
      </c>
      <c r="J753" s="77">
        <f t="shared" si="71"/>
        <v>1</v>
      </c>
      <c r="K753" s="79">
        <f t="shared" si="72"/>
        <v>4.0330920372285417E-2</v>
      </c>
      <c r="L753" s="11"/>
      <c r="N753" s="2"/>
    </row>
    <row r="754" spans="1:14" ht="13.5" x14ac:dyDescent="0.25">
      <c r="A754" s="63"/>
      <c r="B754" s="64" t="s">
        <v>8</v>
      </c>
      <c r="C754" s="66">
        <v>26</v>
      </c>
      <c r="D754" s="77">
        <f t="shared" si="68"/>
        <v>0.63414634146341464</v>
      </c>
      <c r="E754" s="78">
        <f t="shared" si="73"/>
        <v>2.9612756264236904E-2</v>
      </c>
      <c r="F754" s="66">
        <v>7</v>
      </c>
      <c r="G754" s="77">
        <f t="shared" si="69"/>
        <v>0.17073170731707318</v>
      </c>
      <c r="H754" s="79">
        <f t="shared" si="70"/>
        <v>8.3234244946492272E-3</v>
      </c>
      <c r="I754" s="68">
        <v>41</v>
      </c>
      <c r="J754" s="77">
        <f t="shared" si="71"/>
        <v>1</v>
      </c>
      <c r="K754" s="79">
        <f t="shared" si="72"/>
        <v>4.2399172699069287E-2</v>
      </c>
      <c r="L754" s="11"/>
      <c r="N754" s="2"/>
    </row>
    <row r="755" spans="1:14" ht="13.5" x14ac:dyDescent="0.25">
      <c r="A755" s="63"/>
      <c r="B755" s="64" t="s">
        <v>10</v>
      </c>
      <c r="C755" s="66">
        <v>5</v>
      </c>
      <c r="D755" s="77">
        <f t="shared" si="68"/>
        <v>0.83333333333333337</v>
      </c>
      <c r="E755" s="78">
        <f t="shared" si="73"/>
        <v>5.6947608200455585E-3</v>
      </c>
      <c r="F755" s="66">
        <v>2</v>
      </c>
      <c r="G755" s="77">
        <f t="shared" si="69"/>
        <v>0.33333333333333331</v>
      </c>
      <c r="H755" s="79">
        <f t="shared" si="70"/>
        <v>2.3781212841854932E-3</v>
      </c>
      <c r="I755" s="68">
        <v>6</v>
      </c>
      <c r="J755" s="77">
        <f t="shared" si="71"/>
        <v>1</v>
      </c>
      <c r="K755" s="79">
        <f t="shared" si="72"/>
        <v>6.2047569803516025E-3</v>
      </c>
      <c r="L755" s="11"/>
      <c r="N755" s="2"/>
    </row>
    <row r="756" spans="1:14" ht="13.5" x14ac:dyDescent="0.25">
      <c r="A756" s="63"/>
      <c r="B756" s="64" t="s">
        <v>12</v>
      </c>
      <c r="C756" s="66">
        <v>11</v>
      </c>
      <c r="D756" s="77">
        <f t="shared" si="68"/>
        <v>0.61111111111111116</v>
      </c>
      <c r="E756" s="78">
        <f t="shared" si="73"/>
        <v>1.2528473804100227E-2</v>
      </c>
      <c r="F756" s="66">
        <v>7</v>
      </c>
      <c r="G756" s="77">
        <f t="shared" si="69"/>
        <v>0.3888888888888889</v>
      </c>
      <c r="H756" s="79">
        <f t="shared" si="70"/>
        <v>8.3234244946492272E-3</v>
      </c>
      <c r="I756" s="68">
        <v>18</v>
      </c>
      <c r="J756" s="77">
        <f t="shared" si="71"/>
        <v>1</v>
      </c>
      <c r="K756" s="79">
        <f t="shared" si="72"/>
        <v>1.8614270941054809E-2</v>
      </c>
      <c r="L756" s="11"/>
      <c r="N756" s="2"/>
    </row>
    <row r="757" spans="1:14" ht="13.5" x14ac:dyDescent="0.25">
      <c r="A757" s="63"/>
      <c r="B757" s="64" t="s">
        <v>13</v>
      </c>
      <c r="C757" s="66">
        <v>27</v>
      </c>
      <c r="D757" s="77">
        <f t="shared" si="68"/>
        <v>0.71052631578947367</v>
      </c>
      <c r="E757" s="78">
        <f t="shared" si="73"/>
        <v>3.0751708428246014E-2</v>
      </c>
      <c r="F757" s="66">
        <v>10</v>
      </c>
      <c r="G757" s="77">
        <f t="shared" si="69"/>
        <v>0.26315789473684209</v>
      </c>
      <c r="H757" s="79">
        <f t="shared" si="70"/>
        <v>1.1890606420927468E-2</v>
      </c>
      <c r="I757" s="68">
        <v>38</v>
      </c>
      <c r="J757" s="77">
        <f t="shared" si="71"/>
        <v>1</v>
      </c>
      <c r="K757" s="79">
        <f t="shared" si="72"/>
        <v>3.9296794208893482E-2</v>
      </c>
      <c r="L757" s="11"/>
      <c r="N757" s="2"/>
    </row>
    <row r="758" spans="1:14" ht="13.5" x14ac:dyDescent="0.25">
      <c r="A758" s="63"/>
      <c r="B758" s="64" t="s">
        <v>14</v>
      </c>
      <c r="C758" s="66">
        <v>19</v>
      </c>
      <c r="D758" s="77">
        <f t="shared" si="68"/>
        <v>0.95</v>
      </c>
      <c r="E758" s="78">
        <f t="shared" si="73"/>
        <v>2.164009111617312E-2</v>
      </c>
      <c r="F758" s="66">
        <v>19</v>
      </c>
      <c r="G758" s="77">
        <f t="shared" si="69"/>
        <v>0.95</v>
      </c>
      <c r="H758" s="79">
        <f t="shared" si="70"/>
        <v>2.2592152199762187E-2</v>
      </c>
      <c r="I758" s="68">
        <v>20</v>
      </c>
      <c r="J758" s="77">
        <f t="shared" si="71"/>
        <v>1</v>
      </c>
      <c r="K758" s="79">
        <f t="shared" si="72"/>
        <v>2.0682523267838676E-2</v>
      </c>
      <c r="L758" s="11"/>
      <c r="N758" s="2"/>
    </row>
    <row r="759" spans="1:14" ht="13.5" x14ac:dyDescent="0.25">
      <c r="A759" s="63"/>
      <c r="B759" s="64" t="s">
        <v>64</v>
      </c>
      <c r="C759" s="66">
        <v>5</v>
      </c>
      <c r="D759" s="77">
        <f t="shared" si="68"/>
        <v>0.3125</v>
      </c>
      <c r="E759" s="78">
        <f t="shared" si="73"/>
        <v>5.6947608200455585E-3</v>
      </c>
      <c r="F759" s="66">
        <v>2</v>
      </c>
      <c r="G759" s="77">
        <f t="shared" si="69"/>
        <v>0.125</v>
      </c>
      <c r="H759" s="79">
        <f t="shared" si="70"/>
        <v>2.3781212841854932E-3</v>
      </c>
      <c r="I759" s="68">
        <v>16</v>
      </c>
      <c r="J759" s="77">
        <f t="shared" si="71"/>
        <v>1</v>
      </c>
      <c r="K759" s="79">
        <f t="shared" si="72"/>
        <v>1.6546018614270942E-2</v>
      </c>
      <c r="L759" s="11"/>
      <c r="N759" s="2"/>
    </row>
    <row r="760" spans="1:14" ht="13.5" x14ac:dyDescent="0.25">
      <c r="A760" s="63"/>
      <c r="B760" s="64" t="s">
        <v>9</v>
      </c>
      <c r="C760" s="66">
        <v>76</v>
      </c>
      <c r="D760" s="77">
        <f t="shared" si="68"/>
        <v>0.77551020408163263</v>
      </c>
      <c r="E760" s="78">
        <f t="shared" si="73"/>
        <v>8.656036446469248E-2</v>
      </c>
      <c r="F760" s="66">
        <v>61</v>
      </c>
      <c r="G760" s="77">
        <f t="shared" si="69"/>
        <v>0.62244897959183676</v>
      </c>
      <c r="H760" s="79">
        <f t="shared" si="70"/>
        <v>7.2532699167657547E-2</v>
      </c>
      <c r="I760" s="68">
        <v>98</v>
      </c>
      <c r="J760" s="77">
        <f t="shared" si="71"/>
        <v>1</v>
      </c>
      <c r="K760" s="79">
        <f t="shared" si="72"/>
        <v>0.10134436401240951</v>
      </c>
      <c r="L760" s="11"/>
      <c r="N760" s="2"/>
    </row>
    <row r="761" spans="1:14" ht="13.5" x14ac:dyDescent="0.25">
      <c r="A761" s="63"/>
      <c r="B761" s="64" t="s">
        <v>15</v>
      </c>
      <c r="C761" s="66">
        <v>31</v>
      </c>
      <c r="D761" s="77">
        <f t="shared" si="68"/>
        <v>1</v>
      </c>
      <c r="E761" s="78">
        <f t="shared" si="73"/>
        <v>3.530751708428246E-2</v>
      </c>
      <c r="F761" s="66">
        <v>27</v>
      </c>
      <c r="G761" s="77">
        <f t="shared" si="69"/>
        <v>0.87096774193548387</v>
      </c>
      <c r="H761" s="79">
        <f t="shared" si="70"/>
        <v>3.2104637336504163E-2</v>
      </c>
      <c r="I761" s="68">
        <v>31</v>
      </c>
      <c r="J761" s="77">
        <f t="shared" si="71"/>
        <v>1</v>
      </c>
      <c r="K761" s="79">
        <f t="shared" si="72"/>
        <v>3.2057911065149949E-2</v>
      </c>
      <c r="L761" s="11"/>
      <c r="N761" s="2"/>
    </row>
    <row r="762" spans="1:14" ht="13.5" x14ac:dyDescent="0.25">
      <c r="A762" s="63"/>
      <c r="B762" s="64" t="s">
        <v>17</v>
      </c>
      <c r="C762" s="66">
        <v>43</v>
      </c>
      <c r="D762" s="77">
        <f t="shared" si="68"/>
        <v>0.91489361702127658</v>
      </c>
      <c r="E762" s="78">
        <f t="shared" si="73"/>
        <v>4.8974943052391799E-2</v>
      </c>
      <c r="F762" s="66">
        <v>36</v>
      </c>
      <c r="G762" s="77">
        <f t="shared" si="69"/>
        <v>0.76595744680851063</v>
      </c>
      <c r="H762" s="79">
        <f t="shared" si="70"/>
        <v>4.2806183115338882E-2</v>
      </c>
      <c r="I762" s="68">
        <v>47</v>
      </c>
      <c r="J762" s="77">
        <f t="shared" si="71"/>
        <v>1</v>
      </c>
      <c r="K762" s="79">
        <f t="shared" si="72"/>
        <v>4.8603929679420892E-2</v>
      </c>
      <c r="L762" s="11"/>
      <c r="N762" s="2"/>
    </row>
    <row r="763" spans="1:14" ht="13.5" x14ac:dyDescent="0.25">
      <c r="A763" s="63"/>
      <c r="B763" s="64" t="s">
        <v>18</v>
      </c>
      <c r="C763" s="66">
        <v>28</v>
      </c>
      <c r="D763" s="77">
        <f t="shared" si="68"/>
        <v>1</v>
      </c>
      <c r="E763" s="78">
        <f t="shared" si="73"/>
        <v>3.1890660592255128E-2</v>
      </c>
      <c r="F763" s="66">
        <v>27</v>
      </c>
      <c r="G763" s="77">
        <f t="shared" si="69"/>
        <v>0.9642857142857143</v>
      </c>
      <c r="H763" s="79">
        <f t="shared" si="70"/>
        <v>3.2104637336504163E-2</v>
      </c>
      <c r="I763" s="68">
        <v>28</v>
      </c>
      <c r="J763" s="77">
        <f t="shared" si="71"/>
        <v>1</v>
      </c>
      <c r="K763" s="79">
        <f t="shared" si="72"/>
        <v>2.8955532574974147E-2</v>
      </c>
      <c r="L763" s="11"/>
      <c r="N763" s="2"/>
    </row>
    <row r="764" spans="1:14" ht="13.5" x14ac:dyDescent="0.25">
      <c r="A764" s="63"/>
      <c r="B764" s="64" t="s">
        <v>19</v>
      </c>
      <c r="C764" s="66">
        <v>102</v>
      </c>
      <c r="D764" s="77">
        <f t="shared" si="68"/>
        <v>0.88695652173913042</v>
      </c>
      <c r="E764" s="78">
        <f t="shared" si="73"/>
        <v>0.11617312072892938</v>
      </c>
      <c r="F764" s="66">
        <v>90</v>
      </c>
      <c r="G764" s="77">
        <f t="shared" si="69"/>
        <v>0.78260869565217395</v>
      </c>
      <c r="H764" s="79">
        <f t="shared" si="70"/>
        <v>0.1070154577883472</v>
      </c>
      <c r="I764" s="68">
        <v>115</v>
      </c>
      <c r="J764" s="77">
        <f t="shared" si="71"/>
        <v>1</v>
      </c>
      <c r="K764" s="79">
        <f t="shared" si="72"/>
        <v>0.11892450879007239</v>
      </c>
      <c r="L764" s="11"/>
      <c r="N764" s="2"/>
    </row>
    <row r="765" spans="1:14" ht="13.5" x14ac:dyDescent="0.25">
      <c r="A765" s="63"/>
      <c r="B765" s="64" t="s">
        <v>65</v>
      </c>
      <c r="C765" s="66">
        <v>11</v>
      </c>
      <c r="D765" s="77">
        <f t="shared" si="68"/>
        <v>0.39285714285714285</v>
      </c>
      <c r="E765" s="78">
        <f t="shared" si="73"/>
        <v>1.2528473804100227E-2</v>
      </c>
      <c r="F765" s="66">
        <v>2</v>
      </c>
      <c r="G765" s="77">
        <f t="shared" si="69"/>
        <v>7.1428571428571425E-2</v>
      </c>
      <c r="H765" s="79">
        <f t="shared" si="70"/>
        <v>2.3781212841854932E-3</v>
      </c>
      <c r="I765" s="68">
        <v>28</v>
      </c>
      <c r="J765" s="77">
        <f t="shared" si="71"/>
        <v>1</v>
      </c>
      <c r="K765" s="79">
        <f t="shared" si="72"/>
        <v>2.8955532574974147E-2</v>
      </c>
      <c r="L765" s="11"/>
      <c r="N765" s="2"/>
    </row>
    <row r="766" spans="1:14" ht="13.5" x14ac:dyDescent="0.25">
      <c r="A766" s="63"/>
      <c r="B766" s="64" t="s">
        <v>20</v>
      </c>
      <c r="C766" s="66">
        <v>3</v>
      </c>
      <c r="D766" s="77">
        <f t="shared" si="68"/>
        <v>0.75</v>
      </c>
      <c r="E766" s="78">
        <f t="shared" si="73"/>
        <v>3.4168564920273349E-3</v>
      </c>
      <c r="F766" s="66">
        <v>0</v>
      </c>
      <c r="G766" s="77">
        <f t="shared" si="69"/>
        <v>0</v>
      </c>
      <c r="H766" s="79">
        <f t="shared" si="70"/>
        <v>0</v>
      </c>
      <c r="I766" s="68">
        <v>4</v>
      </c>
      <c r="J766" s="77">
        <f t="shared" si="71"/>
        <v>1</v>
      </c>
      <c r="K766" s="79">
        <f t="shared" si="72"/>
        <v>4.1365046535677356E-3</v>
      </c>
      <c r="L766" s="11"/>
      <c r="N766" s="2"/>
    </row>
    <row r="767" spans="1:14" ht="13.5" x14ac:dyDescent="0.25">
      <c r="A767" s="63"/>
      <c r="B767" s="64" t="s">
        <v>74</v>
      </c>
      <c r="C767" s="66">
        <v>5</v>
      </c>
      <c r="D767" s="77">
        <f t="shared" si="68"/>
        <v>1</v>
      </c>
      <c r="E767" s="78">
        <f t="shared" si="73"/>
        <v>5.6947608200455585E-3</v>
      </c>
      <c r="F767" s="66">
        <v>5</v>
      </c>
      <c r="G767" s="77">
        <f t="shared" si="69"/>
        <v>1</v>
      </c>
      <c r="H767" s="79">
        <f t="shared" si="70"/>
        <v>5.945303210463734E-3</v>
      </c>
      <c r="I767" s="68">
        <v>5</v>
      </c>
      <c r="J767" s="77">
        <f t="shared" si="71"/>
        <v>1</v>
      </c>
      <c r="K767" s="79">
        <f t="shared" si="72"/>
        <v>5.170630816959669E-3</v>
      </c>
      <c r="L767" s="11"/>
      <c r="N767" s="2"/>
    </row>
    <row r="768" spans="1:14" ht="13.5" x14ac:dyDescent="0.25">
      <c r="A768" s="63"/>
      <c r="B768" s="64" t="s">
        <v>21</v>
      </c>
      <c r="C768" s="66">
        <v>8</v>
      </c>
      <c r="D768" s="77">
        <f t="shared" si="68"/>
        <v>1</v>
      </c>
      <c r="E768" s="78">
        <f t="shared" si="73"/>
        <v>9.1116173120728925E-3</v>
      </c>
      <c r="F768" s="66">
        <v>7</v>
      </c>
      <c r="G768" s="77">
        <f t="shared" si="69"/>
        <v>0.875</v>
      </c>
      <c r="H768" s="79">
        <f t="shared" si="70"/>
        <v>8.3234244946492272E-3</v>
      </c>
      <c r="I768" s="68">
        <v>8</v>
      </c>
      <c r="J768" s="77">
        <f t="shared" si="71"/>
        <v>1</v>
      </c>
      <c r="K768" s="79">
        <f t="shared" si="72"/>
        <v>8.2730093071354711E-3</v>
      </c>
      <c r="L768" s="11"/>
      <c r="N768" s="2"/>
    </row>
    <row r="769" spans="1:14" ht="13.5" x14ac:dyDescent="0.25">
      <c r="A769" s="63"/>
      <c r="B769" s="64" t="s">
        <v>22</v>
      </c>
      <c r="C769" s="66">
        <v>6</v>
      </c>
      <c r="D769" s="77">
        <f t="shared" si="68"/>
        <v>0.4</v>
      </c>
      <c r="E769" s="78">
        <f t="shared" si="73"/>
        <v>6.8337129840546698E-3</v>
      </c>
      <c r="F769" s="66">
        <v>4</v>
      </c>
      <c r="G769" s="77">
        <f t="shared" si="69"/>
        <v>0.26666666666666666</v>
      </c>
      <c r="H769" s="79">
        <f t="shared" si="70"/>
        <v>4.7562425683709865E-3</v>
      </c>
      <c r="I769" s="68">
        <v>15</v>
      </c>
      <c r="J769" s="77">
        <f t="shared" si="71"/>
        <v>1</v>
      </c>
      <c r="K769" s="79">
        <f t="shared" si="72"/>
        <v>1.5511892450879007E-2</v>
      </c>
      <c r="L769" s="11"/>
      <c r="N769" s="2"/>
    </row>
    <row r="770" spans="1:14" ht="13.5" x14ac:dyDescent="0.25">
      <c r="A770" s="63"/>
      <c r="B770" s="64" t="s">
        <v>23</v>
      </c>
      <c r="C770" s="66">
        <v>33</v>
      </c>
      <c r="D770" s="77">
        <f t="shared" si="68"/>
        <v>0.80487804878048785</v>
      </c>
      <c r="E770" s="78">
        <f t="shared" si="73"/>
        <v>3.7585421412300681E-2</v>
      </c>
      <c r="F770" s="66">
        <v>24</v>
      </c>
      <c r="G770" s="77">
        <f t="shared" si="69"/>
        <v>0.58536585365853655</v>
      </c>
      <c r="H770" s="79">
        <f t="shared" si="70"/>
        <v>2.8537455410225922E-2</v>
      </c>
      <c r="I770" s="68">
        <v>41</v>
      </c>
      <c r="J770" s="77">
        <f t="shared" si="71"/>
        <v>1</v>
      </c>
      <c r="K770" s="79">
        <f t="shared" si="72"/>
        <v>4.2399172699069287E-2</v>
      </c>
      <c r="L770" s="11"/>
      <c r="N770" s="2"/>
    </row>
    <row r="771" spans="1:14" ht="13.5" x14ac:dyDescent="0.25">
      <c r="A771" s="63"/>
      <c r="B771" s="64" t="s">
        <v>66</v>
      </c>
      <c r="C771" s="66">
        <v>26</v>
      </c>
      <c r="D771" s="77">
        <f t="shared" si="68"/>
        <v>1</v>
      </c>
      <c r="E771" s="78">
        <f t="shared" si="73"/>
        <v>2.9612756264236904E-2</v>
      </c>
      <c r="F771" s="66">
        <v>20</v>
      </c>
      <c r="G771" s="77">
        <f t="shared" si="69"/>
        <v>0.76923076923076927</v>
      </c>
      <c r="H771" s="79">
        <f t="shared" si="70"/>
        <v>2.3781212841854936E-2</v>
      </c>
      <c r="I771" s="68">
        <v>26</v>
      </c>
      <c r="J771" s="77">
        <f t="shared" si="71"/>
        <v>1</v>
      </c>
      <c r="K771" s="79">
        <f t="shared" si="72"/>
        <v>2.688728024819028E-2</v>
      </c>
      <c r="L771" s="11"/>
      <c r="N771" s="2"/>
    </row>
    <row r="772" spans="1:14" ht="13.5" x14ac:dyDescent="0.25">
      <c r="A772" s="63"/>
      <c r="B772" s="64" t="s">
        <v>67</v>
      </c>
      <c r="C772" s="66">
        <v>19</v>
      </c>
      <c r="D772" s="77">
        <f t="shared" si="68"/>
        <v>0.73076923076923073</v>
      </c>
      <c r="E772" s="78">
        <f t="shared" si="73"/>
        <v>2.164009111617312E-2</v>
      </c>
      <c r="F772" s="66">
        <v>9</v>
      </c>
      <c r="G772" s="77">
        <f t="shared" si="69"/>
        <v>0.34615384615384615</v>
      </c>
      <c r="H772" s="79">
        <f t="shared" si="70"/>
        <v>1.070154577883472E-2</v>
      </c>
      <c r="I772" s="68">
        <v>26</v>
      </c>
      <c r="J772" s="77">
        <f t="shared" si="71"/>
        <v>1</v>
      </c>
      <c r="K772" s="79">
        <f t="shared" si="72"/>
        <v>2.688728024819028E-2</v>
      </c>
      <c r="L772" s="11"/>
      <c r="N772" s="2"/>
    </row>
    <row r="773" spans="1:14" ht="13.5" x14ac:dyDescent="0.25">
      <c r="A773" s="63"/>
      <c r="B773" s="64" t="s">
        <v>61</v>
      </c>
      <c r="C773" s="66">
        <v>52</v>
      </c>
      <c r="D773" s="77">
        <f t="shared" si="68"/>
        <v>0.9285714285714286</v>
      </c>
      <c r="E773" s="78">
        <f t="shared" si="73"/>
        <v>5.9225512528473807E-2</v>
      </c>
      <c r="F773" s="66">
        <v>37</v>
      </c>
      <c r="G773" s="77">
        <f t="shared" si="69"/>
        <v>0.6607142857142857</v>
      </c>
      <c r="H773" s="79">
        <f t="shared" si="70"/>
        <v>4.3995243757431628E-2</v>
      </c>
      <c r="I773" s="68">
        <v>56</v>
      </c>
      <c r="J773" s="77">
        <f t="shared" si="71"/>
        <v>1</v>
      </c>
      <c r="K773" s="79">
        <f t="shared" si="72"/>
        <v>5.7911065149948295E-2</v>
      </c>
      <c r="L773" s="11"/>
      <c r="N773" s="2"/>
    </row>
    <row r="774" spans="1:14" ht="13.5" x14ac:dyDescent="0.25">
      <c r="A774" s="63"/>
      <c r="B774" s="64" t="s">
        <v>25</v>
      </c>
      <c r="C774" s="66">
        <v>21</v>
      </c>
      <c r="D774" s="77">
        <f t="shared" si="68"/>
        <v>0.91304347826086951</v>
      </c>
      <c r="E774" s="78">
        <f t="shared" si="73"/>
        <v>2.3917995444191344E-2</v>
      </c>
      <c r="F774" s="66">
        <v>17</v>
      </c>
      <c r="G774" s="77">
        <f t="shared" si="69"/>
        <v>0.73913043478260865</v>
      </c>
      <c r="H774" s="79">
        <f t="shared" si="70"/>
        <v>2.0214030915576695E-2</v>
      </c>
      <c r="I774" s="68">
        <v>23</v>
      </c>
      <c r="J774" s="77">
        <f t="shared" si="71"/>
        <v>1</v>
      </c>
      <c r="K774" s="79">
        <f t="shared" si="72"/>
        <v>2.3784901758014478E-2</v>
      </c>
      <c r="L774" s="11"/>
      <c r="N774" s="2"/>
    </row>
    <row r="775" spans="1:14" ht="13.5" x14ac:dyDescent="0.25">
      <c r="A775" s="63"/>
      <c r="B775" s="64" t="s">
        <v>11</v>
      </c>
      <c r="C775" s="66">
        <v>56</v>
      </c>
      <c r="D775" s="77">
        <f t="shared" si="68"/>
        <v>0.93333333333333335</v>
      </c>
      <c r="E775" s="78">
        <f t="shared" si="73"/>
        <v>6.3781321184510256E-2</v>
      </c>
      <c r="F775" s="66">
        <v>54</v>
      </c>
      <c r="G775" s="77">
        <f t="shared" si="69"/>
        <v>0.9</v>
      </c>
      <c r="H775" s="79">
        <f t="shared" si="70"/>
        <v>6.4209274673008326E-2</v>
      </c>
      <c r="I775" s="68">
        <v>60</v>
      </c>
      <c r="J775" s="77">
        <f t="shared" si="71"/>
        <v>1</v>
      </c>
      <c r="K775" s="79">
        <f t="shared" si="72"/>
        <v>6.2047569803516028E-2</v>
      </c>
      <c r="L775" s="11"/>
      <c r="N775" s="2"/>
    </row>
    <row r="776" spans="1:14" ht="13.5" x14ac:dyDescent="0.25">
      <c r="A776" s="63"/>
      <c r="B776" s="64" t="s">
        <v>33</v>
      </c>
      <c r="C776" s="66">
        <v>12</v>
      </c>
      <c r="D776" s="77">
        <f t="shared" si="68"/>
        <v>0.8</v>
      </c>
      <c r="E776" s="78">
        <f t="shared" si="73"/>
        <v>1.366742596810934E-2</v>
      </c>
      <c r="F776" s="66">
        <v>3</v>
      </c>
      <c r="G776" s="77">
        <f t="shared" si="69"/>
        <v>0.2</v>
      </c>
      <c r="H776" s="79">
        <f t="shared" si="70"/>
        <v>3.5671819262782403E-3</v>
      </c>
      <c r="I776" s="68">
        <v>15</v>
      </c>
      <c r="J776" s="77">
        <f t="shared" si="71"/>
        <v>1</v>
      </c>
      <c r="K776" s="79">
        <f t="shared" si="72"/>
        <v>1.5511892450879007E-2</v>
      </c>
      <c r="L776" s="11"/>
      <c r="N776" s="2"/>
    </row>
    <row r="777" spans="1:14" ht="13.5" x14ac:dyDescent="0.25">
      <c r="A777" s="63"/>
      <c r="B777" s="64" t="s">
        <v>7</v>
      </c>
      <c r="C777" s="66">
        <v>14</v>
      </c>
      <c r="D777" s="77">
        <f t="shared" si="68"/>
        <v>0.77777777777777779</v>
      </c>
      <c r="E777" s="78">
        <f t="shared" si="73"/>
        <v>1.5945330296127564E-2</v>
      </c>
      <c r="F777" s="66">
        <v>8</v>
      </c>
      <c r="G777" s="77">
        <f t="shared" si="69"/>
        <v>0.44444444444444442</v>
      </c>
      <c r="H777" s="79">
        <f t="shared" si="70"/>
        <v>9.512485136741973E-3</v>
      </c>
      <c r="I777" s="68">
        <v>18</v>
      </c>
      <c r="J777" s="77">
        <f t="shared" si="71"/>
        <v>1</v>
      </c>
      <c r="K777" s="79">
        <f t="shared" si="72"/>
        <v>1.8614270941054809E-2</v>
      </c>
      <c r="L777" s="11"/>
      <c r="N777" s="2"/>
    </row>
    <row r="778" spans="1:14" ht="13.5" x14ac:dyDescent="0.25">
      <c r="A778" s="63"/>
      <c r="B778" s="64" t="s">
        <v>75</v>
      </c>
      <c r="C778" s="66">
        <v>14</v>
      </c>
      <c r="D778" s="77">
        <f t="shared" si="68"/>
        <v>1</v>
      </c>
      <c r="E778" s="78">
        <f t="shared" si="73"/>
        <v>1.5945330296127564E-2</v>
      </c>
      <c r="F778" s="66">
        <v>11</v>
      </c>
      <c r="G778" s="77">
        <f t="shared" si="69"/>
        <v>0.7857142857142857</v>
      </c>
      <c r="H778" s="79">
        <f t="shared" si="70"/>
        <v>1.3079667063020214E-2</v>
      </c>
      <c r="I778" s="68">
        <v>14</v>
      </c>
      <c r="J778" s="77">
        <f t="shared" si="71"/>
        <v>1</v>
      </c>
      <c r="K778" s="79">
        <f t="shared" si="72"/>
        <v>1.4477766287487074E-2</v>
      </c>
      <c r="L778" s="11"/>
      <c r="N778" s="2"/>
    </row>
    <row r="779" spans="1:14" ht="13.5" x14ac:dyDescent="0.25">
      <c r="A779" s="63"/>
      <c r="B779" s="67"/>
      <c r="C779" s="68"/>
      <c r="D779" s="77"/>
      <c r="E779" s="78"/>
      <c r="F779" s="66"/>
      <c r="G779" s="77"/>
      <c r="H779" s="79"/>
      <c r="I779" s="68"/>
      <c r="J779" s="77"/>
      <c r="K779" s="79"/>
      <c r="L779" s="11"/>
      <c r="N779" s="2"/>
    </row>
    <row r="780" spans="1:14" ht="13.5" x14ac:dyDescent="0.25">
      <c r="A780" s="69"/>
      <c r="B780" s="70" t="s">
        <v>3</v>
      </c>
      <c r="C780" s="71">
        <f>SUM(C749:C779)</f>
        <v>787</v>
      </c>
      <c r="D780" s="80">
        <f>IF($I780=0,0,C780/$I780)</f>
        <v>0.81385729058945189</v>
      </c>
      <c r="E780" s="81">
        <f t="shared" ref="E780" si="74">IF(C$38=0,0,C780/C$38)</f>
        <v>0.89635535307517089</v>
      </c>
      <c r="F780" s="82">
        <f>SUM(F749:F779)</f>
        <v>568</v>
      </c>
      <c r="G780" s="80">
        <f>IF($I780=0,0,F780/$I780)</f>
        <v>0.58738366080661841</v>
      </c>
      <c r="H780" s="83">
        <f t="shared" ref="H780" si="75">IF(F$38=0,0,F780/F$38)</f>
        <v>0.67538644470868014</v>
      </c>
      <c r="I780" s="82">
        <f>SUM(I749:I779)</f>
        <v>967</v>
      </c>
      <c r="J780" s="80">
        <f t="shared" ref="J780" si="76">IF($I780=0,0,I780/$I780)</f>
        <v>1</v>
      </c>
      <c r="K780" s="83">
        <f t="shared" ref="K780" si="77">IF(I$38=0,0,I780/I$38)</f>
        <v>1</v>
      </c>
      <c r="L780" s="9"/>
      <c r="N780" s="2"/>
    </row>
    <row r="781" spans="1:14" ht="15.75" x14ac:dyDescent="0.25">
      <c r="A781" s="3"/>
    </row>
    <row r="782" spans="1:14" x14ac:dyDescent="0.2">
      <c r="A782" s="50">
        <v>2010</v>
      </c>
    </row>
    <row r="783" spans="1:14" ht="13.15" customHeight="1" x14ac:dyDescent="0.2">
      <c r="A783" s="95" t="s">
        <v>0</v>
      </c>
      <c r="B783" s="96" t="s">
        <v>0</v>
      </c>
      <c r="C783" s="144" t="s">
        <v>47</v>
      </c>
      <c r="D783" s="145"/>
      <c r="E783" s="145"/>
      <c r="F783" s="146"/>
    </row>
    <row r="784" spans="1:14" ht="13.15" customHeight="1" x14ac:dyDescent="0.2">
      <c r="A784" s="97"/>
      <c r="B784" s="52"/>
      <c r="C784" s="144" t="s">
        <v>71</v>
      </c>
      <c r="D784" s="145"/>
      <c r="E784" s="145"/>
      <c r="F784" s="146"/>
    </row>
    <row r="785" spans="1:6" ht="13.15" customHeight="1" x14ac:dyDescent="0.2">
      <c r="A785" s="98"/>
      <c r="B785" s="99"/>
      <c r="C785" s="100" t="s">
        <v>68</v>
      </c>
      <c r="D785" s="101" t="s">
        <v>69</v>
      </c>
      <c r="E785" s="101" t="s">
        <v>70</v>
      </c>
      <c r="F785" s="102" t="s">
        <v>28</v>
      </c>
    </row>
    <row r="786" spans="1:6" ht="13.15" customHeight="1" x14ac:dyDescent="0.2">
      <c r="A786" s="103" t="s">
        <v>32</v>
      </c>
      <c r="B786" s="104" t="s">
        <v>5</v>
      </c>
      <c r="C786" s="105">
        <f>C749</f>
        <v>30</v>
      </c>
      <c r="D786" s="106">
        <f>C786/$I$780</f>
        <v>3.1023784901758014E-2</v>
      </c>
      <c r="E786" s="105">
        <f>$I749-C786</f>
        <v>6</v>
      </c>
      <c r="F786" s="106">
        <f>E786/$I$780</f>
        <v>6.2047569803516025E-3</v>
      </c>
    </row>
    <row r="787" spans="1:6" ht="13.15" customHeight="1" x14ac:dyDescent="0.2">
      <c r="A787" s="84"/>
      <c r="B787" s="57" t="s">
        <v>6</v>
      </c>
      <c r="C787" s="53">
        <f t="shared" ref="C787:C815" si="78">C750</f>
        <v>34</v>
      </c>
      <c r="D787" s="54">
        <f t="shared" ref="D787:D815" si="79">C787/$I$780</f>
        <v>3.5160289555325748E-2</v>
      </c>
      <c r="E787" s="53">
        <f t="shared" ref="E787:E815" si="80">$I750-C787</f>
        <v>1</v>
      </c>
      <c r="F787" s="54">
        <f t="shared" ref="F787:F815" si="81">E787/$I$780</f>
        <v>1.0341261633919339E-3</v>
      </c>
    </row>
    <row r="788" spans="1:6" ht="13.15" customHeight="1" x14ac:dyDescent="0.2">
      <c r="A788" s="84"/>
      <c r="B788" s="57" t="s">
        <v>62</v>
      </c>
      <c r="C788" s="53">
        <f t="shared" si="78"/>
        <v>5</v>
      </c>
      <c r="D788" s="54">
        <f t="shared" si="79"/>
        <v>5.170630816959669E-3</v>
      </c>
      <c r="E788" s="53">
        <f t="shared" si="80"/>
        <v>1</v>
      </c>
      <c r="F788" s="54">
        <f t="shared" si="81"/>
        <v>1.0341261633919339E-3</v>
      </c>
    </row>
    <row r="789" spans="1:6" ht="13.15" customHeight="1" x14ac:dyDescent="0.2">
      <c r="A789" s="84"/>
      <c r="B789" s="57" t="s">
        <v>63</v>
      </c>
      <c r="C789" s="53">
        <f t="shared" si="78"/>
        <v>29</v>
      </c>
      <c r="D789" s="54">
        <f t="shared" si="79"/>
        <v>2.9989658738366079E-2</v>
      </c>
      <c r="E789" s="53">
        <f t="shared" si="80"/>
        <v>25</v>
      </c>
      <c r="F789" s="54">
        <f t="shared" si="81"/>
        <v>2.5853154084798345E-2</v>
      </c>
    </row>
    <row r="790" spans="1:6" ht="13.15" customHeight="1" x14ac:dyDescent="0.2">
      <c r="A790" s="84"/>
      <c r="B790" s="57" t="s">
        <v>16</v>
      </c>
      <c r="C790" s="53">
        <f t="shared" si="78"/>
        <v>36</v>
      </c>
      <c r="D790" s="54">
        <f t="shared" si="79"/>
        <v>3.7228541882109618E-2</v>
      </c>
      <c r="E790" s="53">
        <f t="shared" si="80"/>
        <v>3</v>
      </c>
      <c r="F790" s="54">
        <f t="shared" si="81"/>
        <v>3.1023784901758012E-3</v>
      </c>
    </row>
    <row r="791" spans="1:6" ht="13.15" customHeight="1" x14ac:dyDescent="0.2">
      <c r="A791" s="84"/>
      <c r="B791" s="57" t="s">
        <v>8</v>
      </c>
      <c r="C791" s="53">
        <f t="shared" si="78"/>
        <v>26</v>
      </c>
      <c r="D791" s="54">
        <f t="shared" si="79"/>
        <v>2.688728024819028E-2</v>
      </c>
      <c r="E791" s="53">
        <f t="shared" si="80"/>
        <v>15</v>
      </c>
      <c r="F791" s="54">
        <f t="shared" si="81"/>
        <v>1.5511892450879007E-2</v>
      </c>
    </row>
    <row r="792" spans="1:6" ht="13.15" customHeight="1" x14ac:dyDescent="0.2">
      <c r="A792" s="84"/>
      <c r="B792" s="57" t="s">
        <v>10</v>
      </c>
      <c r="C792" s="53">
        <f t="shared" si="78"/>
        <v>5</v>
      </c>
      <c r="D792" s="54">
        <f t="shared" si="79"/>
        <v>5.170630816959669E-3</v>
      </c>
      <c r="E792" s="53">
        <f t="shared" si="80"/>
        <v>1</v>
      </c>
      <c r="F792" s="54">
        <f t="shared" si="81"/>
        <v>1.0341261633919339E-3</v>
      </c>
    </row>
    <row r="793" spans="1:6" ht="13.15" customHeight="1" x14ac:dyDescent="0.2">
      <c r="A793" s="84"/>
      <c r="B793" s="57" t="s">
        <v>12</v>
      </c>
      <c r="C793" s="53">
        <f t="shared" si="78"/>
        <v>11</v>
      </c>
      <c r="D793" s="54">
        <f t="shared" si="79"/>
        <v>1.1375387797311272E-2</v>
      </c>
      <c r="E793" s="53">
        <f t="shared" si="80"/>
        <v>7</v>
      </c>
      <c r="F793" s="54">
        <f t="shared" si="81"/>
        <v>7.2388831437435368E-3</v>
      </c>
    </row>
    <row r="794" spans="1:6" ht="13.15" customHeight="1" x14ac:dyDescent="0.2">
      <c r="A794" s="84"/>
      <c r="B794" s="57" t="s">
        <v>13</v>
      </c>
      <c r="C794" s="53">
        <f t="shared" si="78"/>
        <v>27</v>
      </c>
      <c r="D794" s="54">
        <f t="shared" si="79"/>
        <v>2.7921406411582212E-2</v>
      </c>
      <c r="E794" s="53">
        <f t="shared" si="80"/>
        <v>11</v>
      </c>
      <c r="F794" s="54">
        <f t="shared" si="81"/>
        <v>1.1375387797311272E-2</v>
      </c>
    </row>
    <row r="795" spans="1:6" ht="13.15" customHeight="1" x14ac:dyDescent="0.2">
      <c r="A795" s="84"/>
      <c r="B795" s="57" t="s">
        <v>14</v>
      </c>
      <c r="C795" s="53">
        <f t="shared" si="78"/>
        <v>19</v>
      </c>
      <c r="D795" s="54">
        <f t="shared" si="79"/>
        <v>1.9648397104446741E-2</v>
      </c>
      <c r="E795" s="53">
        <f t="shared" si="80"/>
        <v>1</v>
      </c>
      <c r="F795" s="54">
        <f t="shared" si="81"/>
        <v>1.0341261633919339E-3</v>
      </c>
    </row>
    <row r="796" spans="1:6" ht="13.15" customHeight="1" x14ac:dyDescent="0.2">
      <c r="A796" s="84"/>
      <c r="B796" s="57" t="s">
        <v>64</v>
      </c>
      <c r="C796" s="53">
        <f t="shared" si="78"/>
        <v>5</v>
      </c>
      <c r="D796" s="54">
        <f t="shared" si="79"/>
        <v>5.170630816959669E-3</v>
      </c>
      <c r="E796" s="53">
        <f t="shared" si="80"/>
        <v>11</v>
      </c>
      <c r="F796" s="54">
        <f t="shared" si="81"/>
        <v>1.1375387797311272E-2</v>
      </c>
    </row>
    <row r="797" spans="1:6" ht="13.15" customHeight="1" x14ac:dyDescent="0.2">
      <c r="A797" s="84"/>
      <c r="B797" s="57" t="s">
        <v>9</v>
      </c>
      <c r="C797" s="53">
        <f t="shared" si="78"/>
        <v>76</v>
      </c>
      <c r="D797" s="54">
        <f t="shared" si="79"/>
        <v>7.8593588417786964E-2</v>
      </c>
      <c r="E797" s="53">
        <f t="shared" si="80"/>
        <v>22</v>
      </c>
      <c r="F797" s="54">
        <f t="shared" si="81"/>
        <v>2.2750775594622543E-2</v>
      </c>
    </row>
    <row r="798" spans="1:6" ht="13.15" customHeight="1" x14ac:dyDescent="0.2">
      <c r="A798" s="84"/>
      <c r="B798" s="57" t="s">
        <v>15</v>
      </c>
      <c r="C798" s="53">
        <f t="shared" si="78"/>
        <v>31</v>
      </c>
      <c r="D798" s="54">
        <f t="shared" si="79"/>
        <v>3.2057911065149949E-2</v>
      </c>
      <c r="E798" s="53">
        <f t="shared" si="80"/>
        <v>0</v>
      </c>
      <c r="F798" s="54">
        <f t="shared" si="81"/>
        <v>0</v>
      </c>
    </row>
    <row r="799" spans="1:6" ht="13.15" customHeight="1" x14ac:dyDescent="0.2">
      <c r="A799" s="84"/>
      <c r="B799" s="57" t="s">
        <v>17</v>
      </c>
      <c r="C799" s="53">
        <f t="shared" si="78"/>
        <v>43</v>
      </c>
      <c r="D799" s="54">
        <f t="shared" si="79"/>
        <v>4.4467425025853151E-2</v>
      </c>
      <c r="E799" s="53">
        <f t="shared" si="80"/>
        <v>4</v>
      </c>
      <c r="F799" s="54">
        <f t="shared" si="81"/>
        <v>4.1365046535677356E-3</v>
      </c>
    </row>
    <row r="800" spans="1:6" ht="13.15" customHeight="1" x14ac:dyDescent="0.2">
      <c r="A800" s="84"/>
      <c r="B800" s="57" t="s">
        <v>18</v>
      </c>
      <c r="C800" s="53">
        <f t="shared" si="78"/>
        <v>28</v>
      </c>
      <c r="D800" s="54">
        <f t="shared" si="79"/>
        <v>2.8955532574974147E-2</v>
      </c>
      <c r="E800" s="53">
        <f t="shared" si="80"/>
        <v>0</v>
      </c>
      <c r="F800" s="54">
        <f t="shared" si="81"/>
        <v>0</v>
      </c>
    </row>
    <row r="801" spans="1:6" ht="13.15" customHeight="1" x14ac:dyDescent="0.2">
      <c r="A801" s="84"/>
      <c r="B801" s="57" t="s">
        <v>19</v>
      </c>
      <c r="C801" s="53">
        <f t="shared" si="78"/>
        <v>102</v>
      </c>
      <c r="D801" s="54">
        <f t="shared" si="79"/>
        <v>0.10548086866597725</v>
      </c>
      <c r="E801" s="53">
        <f t="shared" si="80"/>
        <v>13</v>
      </c>
      <c r="F801" s="54">
        <f t="shared" si="81"/>
        <v>1.344364012409514E-2</v>
      </c>
    </row>
    <row r="802" spans="1:6" ht="13.15" customHeight="1" x14ac:dyDescent="0.2">
      <c r="A802" s="84"/>
      <c r="B802" s="57" t="s">
        <v>65</v>
      </c>
      <c r="C802" s="53">
        <f t="shared" si="78"/>
        <v>11</v>
      </c>
      <c r="D802" s="54">
        <f t="shared" si="79"/>
        <v>1.1375387797311272E-2</v>
      </c>
      <c r="E802" s="53">
        <f t="shared" si="80"/>
        <v>17</v>
      </c>
      <c r="F802" s="54">
        <f t="shared" si="81"/>
        <v>1.7580144777662874E-2</v>
      </c>
    </row>
    <row r="803" spans="1:6" ht="13.15" customHeight="1" x14ac:dyDescent="0.2">
      <c r="A803" s="84"/>
      <c r="B803" s="57" t="s">
        <v>20</v>
      </c>
      <c r="C803" s="53">
        <f t="shared" si="78"/>
        <v>3</v>
      </c>
      <c r="D803" s="54">
        <f t="shared" si="79"/>
        <v>3.1023784901758012E-3</v>
      </c>
      <c r="E803" s="53">
        <f t="shared" si="80"/>
        <v>1</v>
      </c>
      <c r="F803" s="54">
        <f t="shared" si="81"/>
        <v>1.0341261633919339E-3</v>
      </c>
    </row>
    <row r="804" spans="1:6" ht="13.15" customHeight="1" x14ac:dyDescent="0.2">
      <c r="A804" s="84"/>
      <c r="B804" s="57" t="s">
        <v>26</v>
      </c>
      <c r="C804" s="53">
        <f t="shared" si="78"/>
        <v>5</v>
      </c>
      <c r="D804" s="54">
        <f t="shared" si="79"/>
        <v>5.170630816959669E-3</v>
      </c>
      <c r="E804" s="53">
        <f t="shared" si="80"/>
        <v>0</v>
      </c>
      <c r="F804" s="54">
        <f t="shared" si="81"/>
        <v>0</v>
      </c>
    </row>
    <row r="805" spans="1:6" ht="13.15" customHeight="1" x14ac:dyDescent="0.2">
      <c r="A805" s="84"/>
      <c r="B805" s="57" t="s">
        <v>21</v>
      </c>
      <c r="C805" s="53">
        <f t="shared" si="78"/>
        <v>8</v>
      </c>
      <c r="D805" s="54">
        <f t="shared" si="79"/>
        <v>8.2730093071354711E-3</v>
      </c>
      <c r="E805" s="53">
        <f t="shared" si="80"/>
        <v>0</v>
      </c>
      <c r="F805" s="54">
        <f t="shared" si="81"/>
        <v>0</v>
      </c>
    </row>
    <row r="806" spans="1:6" ht="13.15" customHeight="1" x14ac:dyDescent="0.2">
      <c r="A806" s="84"/>
      <c r="B806" s="57" t="s">
        <v>22</v>
      </c>
      <c r="C806" s="53">
        <f t="shared" si="78"/>
        <v>6</v>
      </c>
      <c r="D806" s="54">
        <f t="shared" si="79"/>
        <v>6.2047569803516025E-3</v>
      </c>
      <c r="E806" s="53">
        <f t="shared" si="80"/>
        <v>9</v>
      </c>
      <c r="F806" s="54">
        <f t="shared" si="81"/>
        <v>9.3071354705274046E-3</v>
      </c>
    </row>
    <row r="807" spans="1:6" ht="13.15" customHeight="1" x14ac:dyDescent="0.2">
      <c r="A807" s="84"/>
      <c r="B807" s="57" t="s">
        <v>23</v>
      </c>
      <c r="C807" s="53">
        <f t="shared" si="78"/>
        <v>33</v>
      </c>
      <c r="D807" s="54">
        <f t="shared" si="79"/>
        <v>3.4126163391933813E-2</v>
      </c>
      <c r="E807" s="53">
        <f t="shared" si="80"/>
        <v>8</v>
      </c>
      <c r="F807" s="54">
        <f t="shared" si="81"/>
        <v>8.2730093071354711E-3</v>
      </c>
    </row>
    <row r="808" spans="1:6" ht="13.15" customHeight="1" x14ac:dyDescent="0.2">
      <c r="A808" s="84"/>
      <c r="B808" s="57" t="s">
        <v>66</v>
      </c>
      <c r="C808" s="53">
        <f t="shared" si="78"/>
        <v>26</v>
      </c>
      <c r="D808" s="54">
        <f t="shared" si="79"/>
        <v>2.688728024819028E-2</v>
      </c>
      <c r="E808" s="53">
        <f t="shared" si="80"/>
        <v>0</v>
      </c>
      <c r="F808" s="54">
        <f t="shared" si="81"/>
        <v>0</v>
      </c>
    </row>
    <row r="809" spans="1:6" ht="13.15" customHeight="1" x14ac:dyDescent="0.2">
      <c r="A809" s="84"/>
      <c r="B809" s="57" t="s">
        <v>67</v>
      </c>
      <c r="C809" s="53">
        <f t="shared" si="78"/>
        <v>19</v>
      </c>
      <c r="D809" s="54">
        <f t="shared" si="79"/>
        <v>1.9648397104446741E-2</v>
      </c>
      <c r="E809" s="53">
        <f t="shared" si="80"/>
        <v>7</v>
      </c>
      <c r="F809" s="54">
        <f t="shared" si="81"/>
        <v>7.2388831437435368E-3</v>
      </c>
    </row>
    <row r="810" spans="1:6" ht="13.15" customHeight="1" x14ac:dyDescent="0.2">
      <c r="A810" s="84"/>
      <c r="B810" s="57" t="s">
        <v>61</v>
      </c>
      <c r="C810" s="53">
        <f t="shared" si="78"/>
        <v>52</v>
      </c>
      <c r="D810" s="54">
        <f t="shared" si="79"/>
        <v>5.3774560496380561E-2</v>
      </c>
      <c r="E810" s="53">
        <f t="shared" si="80"/>
        <v>4</v>
      </c>
      <c r="F810" s="54">
        <f t="shared" si="81"/>
        <v>4.1365046535677356E-3</v>
      </c>
    </row>
    <row r="811" spans="1:6" ht="13.15" customHeight="1" x14ac:dyDescent="0.2">
      <c r="A811" s="84"/>
      <c r="B811" s="57" t="s">
        <v>25</v>
      </c>
      <c r="C811" s="53">
        <f t="shared" si="78"/>
        <v>21</v>
      </c>
      <c r="D811" s="54">
        <f t="shared" si="79"/>
        <v>2.1716649431230611E-2</v>
      </c>
      <c r="E811" s="53">
        <f t="shared" si="80"/>
        <v>2</v>
      </c>
      <c r="F811" s="54">
        <f t="shared" si="81"/>
        <v>2.0682523267838678E-3</v>
      </c>
    </row>
    <row r="812" spans="1:6" ht="13.15" customHeight="1" x14ac:dyDescent="0.2">
      <c r="A812" s="84"/>
      <c r="B812" s="57" t="s">
        <v>11</v>
      </c>
      <c r="C812" s="53">
        <f t="shared" si="78"/>
        <v>56</v>
      </c>
      <c r="D812" s="54">
        <f t="shared" si="79"/>
        <v>5.7911065149948295E-2</v>
      </c>
      <c r="E812" s="53">
        <f t="shared" si="80"/>
        <v>4</v>
      </c>
      <c r="F812" s="54">
        <f t="shared" si="81"/>
        <v>4.1365046535677356E-3</v>
      </c>
    </row>
    <row r="813" spans="1:6" ht="13.15" customHeight="1" x14ac:dyDescent="0.2">
      <c r="A813" s="84"/>
      <c r="B813" s="57" t="s">
        <v>33</v>
      </c>
      <c r="C813" s="53">
        <f t="shared" si="78"/>
        <v>12</v>
      </c>
      <c r="D813" s="54">
        <f t="shared" si="79"/>
        <v>1.2409513960703205E-2</v>
      </c>
      <c r="E813" s="53">
        <f t="shared" si="80"/>
        <v>3</v>
      </c>
      <c r="F813" s="54">
        <f t="shared" si="81"/>
        <v>3.1023784901758012E-3</v>
      </c>
    </row>
    <row r="814" spans="1:6" ht="13.15" customHeight="1" x14ac:dyDescent="0.2">
      <c r="A814" s="84"/>
      <c r="B814" s="57" t="s">
        <v>7</v>
      </c>
      <c r="C814" s="53">
        <f t="shared" si="78"/>
        <v>14</v>
      </c>
      <c r="D814" s="54">
        <f t="shared" si="79"/>
        <v>1.4477766287487074E-2</v>
      </c>
      <c r="E814" s="53">
        <f t="shared" si="80"/>
        <v>4</v>
      </c>
      <c r="F814" s="54">
        <f t="shared" si="81"/>
        <v>4.1365046535677356E-3</v>
      </c>
    </row>
    <row r="815" spans="1:6" ht="13.15" customHeight="1" x14ac:dyDescent="0.2">
      <c r="A815" s="84"/>
      <c r="B815" s="57" t="s">
        <v>75</v>
      </c>
      <c r="C815" s="53">
        <f t="shared" si="78"/>
        <v>14</v>
      </c>
      <c r="D815" s="54">
        <f t="shared" si="79"/>
        <v>1.4477766287487074E-2</v>
      </c>
      <c r="E815" s="53">
        <f t="shared" si="80"/>
        <v>0</v>
      </c>
      <c r="F815" s="54">
        <f t="shared" si="81"/>
        <v>0</v>
      </c>
    </row>
    <row r="816" spans="1:6" ht="13.15" customHeight="1" x14ac:dyDescent="0.2">
      <c r="A816" s="85"/>
      <c r="B816" s="55"/>
      <c r="C816" s="53"/>
      <c r="D816" s="54"/>
      <c r="E816" s="53"/>
      <c r="F816" s="54"/>
    </row>
    <row r="817" spans="1:14" ht="13.15" customHeight="1" x14ac:dyDescent="0.2">
      <c r="A817" s="86"/>
      <c r="B817" s="56" t="s">
        <v>3</v>
      </c>
      <c r="C817" s="53">
        <f>C780</f>
        <v>787</v>
      </c>
      <c r="D817" s="54">
        <f>C817/$I$780</f>
        <v>0.81385729058945189</v>
      </c>
      <c r="E817" s="53">
        <f>$I780-C817</f>
        <v>180</v>
      </c>
      <c r="F817" s="54">
        <f>E817/$I$780</f>
        <v>0.18614270941054809</v>
      </c>
    </row>
    <row r="819" spans="1:14" ht="15.75" x14ac:dyDescent="0.25">
      <c r="A819" s="3"/>
    </row>
    <row r="820" spans="1:14" x14ac:dyDescent="0.2">
      <c r="D820" s="2"/>
      <c r="E820" s="2"/>
      <c r="H820" s="2"/>
      <c r="I820" s="2"/>
      <c r="J820" s="2"/>
      <c r="L820" s="2"/>
      <c r="M820" s="2"/>
      <c r="N820" s="2"/>
    </row>
    <row r="821" spans="1:14" ht="13.15" customHeight="1" x14ac:dyDescent="0.2">
      <c r="A821" s="95"/>
      <c r="B821" s="96"/>
      <c r="C821" s="144" t="s">
        <v>47</v>
      </c>
      <c r="D821" s="145"/>
      <c r="E821" s="145"/>
      <c r="F821" s="146"/>
      <c r="H821" s="2"/>
      <c r="I821" s="2"/>
      <c r="J821" s="2"/>
      <c r="L821" s="2"/>
      <c r="M821" s="2"/>
      <c r="N821" s="2"/>
    </row>
    <row r="822" spans="1:14" ht="13.15" customHeight="1" x14ac:dyDescent="0.2">
      <c r="A822" s="97"/>
      <c r="B822" s="52"/>
      <c r="C822" s="144" t="s">
        <v>76</v>
      </c>
      <c r="D822" s="145"/>
      <c r="E822" s="145"/>
      <c r="F822" s="146"/>
      <c r="H822" s="2"/>
      <c r="I822" s="2"/>
      <c r="J822" s="2"/>
      <c r="L822" s="2"/>
      <c r="M822" s="2"/>
      <c r="N822" s="2"/>
    </row>
    <row r="823" spans="1:14" ht="13.15" customHeight="1" x14ac:dyDescent="0.2">
      <c r="A823" s="98"/>
      <c r="B823" s="99"/>
      <c r="C823" s="100" t="s">
        <v>68</v>
      </c>
      <c r="D823" s="101" t="s">
        <v>69</v>
      </c>
      <c r="E823" s="101" t="s">
        <v>70</v>
      </c>
      <c r="F823" s="102" t="s">
        <v>28</v>
      </c>
    </row>
    <row r="824" spans="1:14" ht="13.15" customHeight="1" x14ac:dyDescent="0.2">
      <c r="A824" s="103" t="s">
        <v>32</v>
      </c>
      <c r="B824" s="104" t="s">
        <v>5</v>
      </c>
      <c r="C824" s="105">
        <f>F749</f>
        <v>24</v>
      </c>
      <c r="D824" s="106">
        <f>C824/$I$780</f>
        <v>2.481902792140641E-2</v>
      </c>
      <c r="E824" s="105">
        <f>$I749-C824</f>
        <v>12</v>
      </c>
      <c r="F824" s="106">
        <f>E824/$I$780</f>
        <v>1.2409513960703205E-2</v>
      </c>
    </row>
    <row r="825" spans="1:14" ht="13.15" customHeight="1" x14ac:dyDescent="0.2">
      <c r="A825" s="84"/>
      <c r="B825" s="57" t="s">
        <v>6</v>
      </c>
      <c r="C825" s="53">
        <f t="shared" ref="C825:C853" si="82">F750</f>
        <v>32</v>
      </c>
      <c r="D825" s="54">
        <f t="shared" ref="D825:D853" si="83">C825/$I$780</f>
        <v>3.3092037228541885E-2</v>
      </c>
      <c r="E825" s="53">
        <f t="shared" ref="E825:E853" si="84">$I750-C825</f>
        <v>3</v>
      </c>
      <c r="F825" s="54">
        <f t="shared" ref="F825:F853" si="85">E825/$I$780</f>
        <v>3.1023784901758012E-3</v>
      </c>
    </row>
    <row r="826" spans="1:14" ht="13.15" customHeight="1" x14ac:dyDescent="0.2">
      <c r="A826" s="84"/>
      <c r="B826" s="57" t="s">
        <v>62</v>
      </c>
      <c r="C826" s="53">
        <f t="shared" si="82"/>
        <v>3</v>
      </c>
      <c r="D826" s="54">
        <f t="shared" si="83"/>
        <v>3.1023784901758012E-3</v>
      </c>
      <c r="E826" s="53">
        <f t="shared" si="84"/>
        <v>3</v>
      </c>
      <c r="F826" s="54">
        <f t="shared" si="85"/>
        <v>3.1023784901758012E-3</v>
      </c>
    </row>
    <row r="827" spans="1:14" ht="13.15" customHeight="1" x14ac:dyDescent="0.2">
      <c r="A827" s="84"/>
      <c r="B827" s="57" t="s">
        <v>63</v>
      </c>
      <c r="C827" s="53">
        <f t="shared" si="82"/>
        <v>9</v>
      </c>
      <c r="D827" s="54">
        <f t="shared" si="83"/>
        <v>9.3071354705274046E-3</v>
      </c>
      <c r="E827" s="53">
        <f t="shared" si="84"/>
        <v>45</v>
      </c>
      <c r="F827" s="54">
        <f t="shared" si="85"/>
        <v>4.6535677352637021E-2</v>
      </c>
    </row>
    <row r="828" spans="1:14" ht="13.15" customHeight="1" x14ac:dyDescent="0.2">
      <c r="A828" s="84"/>
      <c r="B828" s="57" t="s">
        <v>16</v>
      </c>
      <c r="C828" s="53">
        <f t="shared" si="82"/>
        <v>11</v>
      </c>
      <c r="D828" s="54">
        <f t="shared" si="83"/>
        <v>1.1375387797311272E-2</v>
      </c>
      <c r="E828" s="53">
        <f t="shared" si="84"/>
        <v>28</v>
      </c>
      <c r="F828" s="54">
        <f t="shared" si="85"/>
        <v>2.8955532574974147E-2</v>
      </c>
    </row>
    <row r="829" spans="1:14" ht="13.15" customHeight="1" x14ac:dyDescent="0.2">
      <c r="A829" s="84"/>
      <c r="B829" s="57" t="s">
        <v>8</v>
      </c>
      <c r="C829" s="53">
        <f t="shared" si="82"/>
        <v>7</v>
      </c>
      <c r="D829" s="54">
        <f t="shared" si="83"/>
        <v>7.2388831437435368E-3</v>
      </c>
      <c r="E829" s="53">
        <f t="shared" si="84"/>
        <v>34</v>
      </c>
      <c r="F829" s="54">
        <f t="shared" si="85"/>
        <v>3.5160289555325748E-2</v>
      </c>
    </row>
    <row r="830" spans="1:14" ht="13.15" customHeight="1" x14ac:dyDescent="0.2">
      <c r="A830" s="84"/>
      <c r="B830" s="57" t="s">
        <v>10</v>
      </c>
      <c r="C830" s="53">
        <f t="shared" si="82"/>
        <v>2</v>
      </c>
      <c r="D830" s="54">
        <f t="shared" si="83"/>
        <v>2.0682523267838678E-3</v>
      </c>
      <c r="E830" s="53">
        <f t="shared" si="84"/>
        <v>4</v>
      </c>
      <c r="F830" s="54">
        <f t="shared" si="85"/>
        <v>4.1365046535677356E-3</v>
      </c>
    </row>
    <row r="831" spans="1:14" ht="13.15" customHeight="1" x14ac:dyDescent="0.2">
      <c r="A831" s="84"/>
      <c r="B831" s="57" t="s">
        <v>12</v>
      </c>
      <c r="C831" s="53">
        <f t="shared" si="82"/>
        <v>7</v>
      </c>
      <c r="D831" s="54">
        <f t="shared" si="83"/>
        <v>7.2388831437435368E-3</v>
      </c>
      <c r="E831" s="53">
        <f t="shared" si="84"/>
        <v>11</v>
      </c>
      <c r="F831" s="54">
        <f t="shared" si="85"/>
        <v>1.1375387797311272E-2</v>
      </c>
    </row>
    <row r="832" spans="1:14" ht="13.15" customHeight="1" x14ac:dyDescent="0.2">
      <c r="A832" s="84"/>
      <c r="B832" s="57" t="s">
        <v>13</v>
      </c>
      <c r="C832" s="53">
        <f t="shared" si="82"/>
        <v>10</v>
      </c>
      <c r="D832" s="54">
        <f t="shared" si="83"/>
        <v>1.0341261633919338E-2</v>
      </c>
      <c r="E832" s="53">
        <f t="shared" si="84"/>
        <v>28</v>
      </c>
      <c r="F832" s="54">
        <f t="shared" si="85"/>
        <v>2.8955532574974147E-2</v>
      </c>
    </row>
    <row r="833" spans="1:6" ht="13.15" customHeight="1" x14ac:dyDescent="0.2">
      <c r="A833" s="84"/>
      <c r="B833" s="57" t="s">
        <v>14</v>
      </c>
      <c r="C833" s="53">
        <f t="shared" si="82"/>
        <v>19</v>
      </c>
      <c r="D833" s="54">
        <f t="shared" si="83"/>
        <v>1.9648397104446741E-2</v>
      </c>
      <c r="E833" s="53">
        <f t="shared" si="84"/>
        <v>1</v>
      </c>
      <c r="F833" s="54">
        <f t="shared" si="85"/>
        <v>1.0341261633919339E-3</v>
      </c>
    </row>
    <row r="834" spans="1:6" ht="13.15" customHeight="1" x14ac:dyDescent="0.2">
      <c r="A834" s="84"/>
      <c r="B834" s="57" t="s">
        <v>64</v>
      </c>
      <c r="C834" s="53">
        <f t="shared" si="82"/>
        <v>2</v>
      </c>
      <c r="D834" s="54">
        <f t="shared" si="83"/>
        <v>2.0682523267838678E-3</v>
      </c>
      <c r="E834" s="53">
        <f t="shared" si="84"/>
        <v>14</v>
      </c>
      <c r="F834" s="54">
        <f t="shared" si="85"/>
        <v>1.4477766287487074E-2</v>
      </c>
    </row>
    <row r="835" spans="1:6" ht="13.15" customHeight="1" x14ac:dyDescent="0.2">
      <c r="A835" s="84"/>
      <c r="B835" s="57" t="s">
        <v>9</v>
      </c>
      <c r="C835" s="53">
        <f t="shared" si="82"/>
        <v>61</v>
      </c>
      <c r="D835" s="54">
        <f t="shared" si="83"/>
        <v>6.3081695966907964E-2</v>
      </c>
      <c r="E835" s="53">
        <f t="shared" si="84"/>
        <v>37</v>
      </c>
      <c r="F835" s="54">
        <f t="shared" si="85"/>
        <v>3.8262668045501554E-2</v>
      </c>
    </row>
    <row r="836" spans="1:6" ht="13.15" customHeight="1" x14ac:dyDescent="0.2">
      <c r="A836" s="84"/>
      <c r="B836" s="57" t="s">
        <v>15</v>
      </c>
      <c r="C836" s="53">
        <f t="shared" si="82"/>
        <v>27</v>
      </c>
      <c r="D836" s="54">
        <f t="shared" si="83"/>
        <v>2.7921406411582212E-2</v>
      </c>
      <c r="E836" s="53">
        <f t="shared" si="84"/>
        <v>4</v>
      </c>
      <c r="F836" s="54">
        <f t="shared" si="85"/>
        <v>4.1365046535677356E-3</v>
      </c>
    </row>
    <row r="837" spans="1:6" ht="13.15" customHeight="1" x14ac:dyDescent="0.2">
      <c r="A837" s="84"/>
      <c r="B837" s="57" t="s">
        <v>17</v>
      </c>
      <c r="C837" s="53">
        <f t="shared" si="82"/>
        <v>36</v>
      </c>
      <c r="D837" s="54">
        <f t="shared" si="83"/>
        <v>3.7228541882109618E-2</v>
      </c>
      <c r="E837" s="53">
        <f t="shared" si="84"/>
        <v>11</v>
      </c>
      <c r="F837" s="54">
        <f t="shared" si="85"/>
        <v>1.1375387797311272E-2</v>
      </c>
    </row>
    <row r="838" spans="1:6" ht="13.15" customHeight="1" x14ac:dyDescent="0.2">
      <c r="A838" s="84"/>
      <c r="B838" s="57" t="s">
        <v>18</v>
      </c>
      <c r="C838" s="53">
        <f t="shared" si="82"/>
        <v>27</v>
      </c>
      <c r="D838" s="54">
        <f t="shared" si="83"/>
        <v>2.7921406411582212E-2</v>
      </c>
      <c r="E838" s="53">
        <f t="shared" si="84"/>
        <v>1</v>
      </c>
      <c r="F838" s="54">
        <f t="shared" si="85"/>
        <v>1.0341261633919339E-3</v>
      </c>
    </row>
    <row r="839" spans="1:6" ht="13.15" customHeight="1" x14ac:dyDescent="0.2">
      <c r="A839" s="84"/>
      <c r="B839" s="57" t="s">
        <v>19</v>
      </c>
      <c r="C839" s="53">
        <f t="shared" si="82"/>
        <v>90</v>
      </c>
      <c r="D839" s="54">
        <f t="shared" si="83"/>
        <v>9.3071354705274043E-2</v>
      </c>
      <c r="E839" s="53">
        <f t="shared" si="84"/>
        <v>25</v>
      </c>
      <c r="F839" s="54">
        <f t="shared" si="85"/>
        <v>2.5853154084798345E-2</v>
      </c>
    </row>
    <row r="840" spans="1:6" ht="13.15" customHeight="1" x14ac:dyDescent="0.2">
      <c r="A840" s="84"/>
      <c r="B840" s="57" t="s">
        <v>65</v>
      </c>
      <c r="C840" s="53">
        <f t="shared" si="82"/>
        <v>2</v>
      </c>
      <c r="D840" s="54">
        <f t="shared" si="83"/>
        <v>2.0682523267838678E-3</v>
      </c>
      <c r="E840" s="53">
        <f t="shared" si="84"/>
        <v>26</v>
      </c>
      <c r="F840" s="54">
        <f t="shared" si="85"/>
        <v>2.688728024819028E-2</v>
      </c>
    </row>
    <row r="841" spans="1:6" ht="13.15" customHeight="1" x14ac:dyDescent="0.2">
      <c r="A841" s="84"/>
      <c r="B841" s="57" t="s">
        <v>20</v>
      </c>
      <c r="C841" s="53">
        <f t="shared" si="82"/>
        <v>0</v>
      </c>
      <c r="D841" s="54">
        <f t="shared" si="83"/>
        <v>0</v>
      </c>
      <c r="E841" s="53">
        <f t="shared" si="84"/>
        <v>4</v>
      </c>
      <c r="F841" s="54">
        <f t="shared" si="85"/>
        <v>4.1365046535677356E-3</v>
      </c>
    </row>
    <row r="842" spans="1:6" ht="13.15" customHeight="1" x14ac:dyDescent="0.2">
      <c r="A842" s="84"/>
      <c r="B842" s="57" t="s">
        <v>26</v>
      </c>
      <c r="C842" s="53">
        <f t="shared" si="82"/>
        <v>5</v>
      </c>
      <c r="D842" s="54">
        <f t="shared" si="83"/>
        <v>5.170630816959669E-3</v>
      </c>
      <c r="E842" s="53">
        <f t="shared" si="84"/>
        <v>0</v>
      </c>
      <c r="F842" s="54">
        <f t="shared" si="85"/>
        <v>0</v>
      </c>
    </row>
    <row r="843" spans="1:6" ht="13.15" customHeight="1" x14ac:dyDescent="0.2">
      <c r="A843" s="84"/>
      <c r="B843" s="57" t="s">
        <v>21</v>
      </c>
      <c r="C843" s="53">
        <f t="shared" si="82"/>
        <v>7</v>
      </c>
      <c r="D843" s="54">
        <f t="shared" si="83"/>
        <v>7.2388831437435368E-3</v>
      </c>
      <c r="E843" s="53">
        <f t="shared" si="84"/>
        <v>1</v>
      </c>
      <c r="F843" s="54">
        <f t="shared" si="85"/>
        <v>1.0341261633919339E-3</v>
      </c>
    </row>
    <row r="844" spans="1:6" ht="13.15" customHeight="1" x14ac:dyDescent="0.2">
      <c r="A844" s="84"/>
      <c r="B844" s="57" t="s">
        <v>22</v>
      </c>
      <c r="C844" s="53">
        <f t="shared" si="82"/>
        <v>4</v>
      </c>
      <c r="D844" s="54">
        <f t="shared" si="83"/>
        <v>4.1365046535677356E-3</v>
      </c>
      <c r="E844" s="53">
        <f t="shared" si="84"/>
        <v>11</v>
      </c>
      <c r="F844" s="54">
        <f t="shared" si="85"/>
        <v>1.1375387797311272E-2</v>
      </c>
    </row>
    <row r="845" spans="1:6" ht="13.15" customHeight="1" x14ac:dyDescent="0.2">
      <c r="A845" s="84"/>
      <c r="B845" s="57" t="s">
        <v>23</v>
      </c>
      <c r="C845" s="53">
        <f t="shared" si="82"/>
        <v>24</v>
      </c>
      <c r="D845" s="54">
        <f t="shared" si="83"/>
        <v>2.481902792140641E-2</v>
      </c>
      <c r="E845" s="53">
        <f t="shared" si="84"/>
        <v>17</v>
      </c>
      <c r="F845" s="54">
        <f t="shared" si="85"/>
        <v>1.7580144777662874E-2</v>
      </c>
    </row>
    <row r="846" spans="1:6" ht="13.15" customHeight="1" x14ac:dyDescent="0.2">
      <c r="A846" s="84"/>
      <c r="B846" s="57" t="s">
        <v>66</v>
      </c>
      <c r="C846" s="53">
        <f t="shared" si="82"/>
        <v>20</v>
      </c>
      <c r="D846" s="54">
        <f t="shared" si="83"/>
        <v>2.0682523267838676E-2</v>
      </c>
      <c r="E846" s="53">
        <f t="shared" si="84"/>
        <v>6</v>
      </c>
      <c r="F846" s="54">
        <f t="shared" si="85"/>
        <v>6.2047569803516025E-3</v>
      </c>
    </row>
    <row r="847" spans="1:6" ht="13.15" customHeight="1" x14ac:dyDescent="0.2">
      <c r="A847" s="84"/>
      <c r="B847" s="57" t="s">
        <v>67</v>
      </c>
      <c r="C847" s="53">
        <f t="shared" si="82"/>
        <v>9</v>
      </c>
      <c r="D847" s="54">
        <f t="shared" si="83"/>
        <v>9.3071354705274046E-3</v>
      </c>
      <c r="E847" s="53">
        <f t="shared" si="84"/>
        <v>17</v>
      </c>
      <c r="F847" s="54">
        <f t="shared" si="85"/>
        <v>1.7580144777662874E-2</v>
      </c>
    </row>
    <row r="848" spans="1:6" ht="13.15" customHeight="1" x14ac:dyDescent="0.2">
      <c r="A848" s="84"/>
      <c r="B848" s="57" t="s">
        <v>61</v>
      </c>
      <c r="C848" s="53">
        <f t="shared" si="82"/>
        <v>37</v>
      </c>
      <c r="D848" s="54">
        <f t="shared" si="83"/>
        <v>3.8262668045501554E-2</v>
      </c>
      <c r="E848" s="53">
        <f t="shared" si="84"/>
        <v>19</v>
      </c>
      <c r="F848" s="54">
        <f t="shared" si="85"/>
        <v>1.9648397104446741E-2</v>
      </c>
    </row>
    <row r="849" spans="1:11" ht="13.15" customHeight="1" x14ac:dyDescent="0.2">
      <c r="A849" s="84"/>
      <c r="B849" s="57" t="s">
        <v>25</v>
      </c>
      <c r="C849" s="53">
        <f t="shared" si="82"/>
        <v>17</v>
      </c>
      <c r="D849" s="54">
        <f t="shared" si="83"/>
        <v>1.7580144777662874E-2</v>
      </c>
      <c r="E849" s="53">
        <f t="shared" si="84"/>
        <v>6</v>
      </c>
      <c r="F849" s="54">
        <f t="shared" si="85"/>
        <v>6.2047569803516025E-3</v>
      </c>
    </row>
    <row r="850" spans="1:11" ht="13.15" customHeight="1" x14ac:dyDescent="0.2">
      <c r="A850" s="84"/>
      <c r="B850" s="57" t="s">
        <v>11</v>
      </c>
      <c r="C850" s="53">
        <f t="shared" si="82"/>
        <v>54</v>
      </c>
      <c r="D850" s="54">
        <f t="shared" si="83"/>
        <v>5.5842812823164424E-2</v>
      </c>
      <c r="E850" s="53">
        <f t="shared" si="84"/>
        <v>6</v>
      </c>
      <c r="F850" s="54">
        <f t="shared" si="85"/>
        <v>6.2047569803516025E-3</v>
      </c>
    </row>
    <row r="851" spans="1:11" ht="13.15" customHeight="1" x14ac:dyDescent="0.2">
      <c r="A851" s="84"/>
      <c r="B851" s="57" t="s">
        <v>33</v>
      </c>
      <c r="C851" s="53">
        <f t="shared" si="82"/>
        <v>3</v>
      </c>
      <c r="D851" s="54">
        <f t="shared" si="83"/>
        <v>3.1023784901758012E-3</v>
      </c>
      <c r="E851" s="53">
        <f t="shared" si="84"/>
        <v>12</v>
      </c>
      <c r="F851" s="54">
        <f t="shared" si="85"/>
        <v>1.2409513960703205E-2</v>
      </c>
    </row>
    <row r="852" spans="1:11" ht="13.15" customHeight="1" x14ac:dyDescent="0.2">
      <c r="A852" s="84"/>
      <c r="B852" s="57" t="s">
        <v>7</v>
      </c>
      <c r="C852" s="53">
        <f t="shared" si="82"/>
        <v>8</v>
      </c>
      <c r="D852" s="54">
        <f t="shared" si="83"/>
        <v>8.2730093071354711E-3</v>
      </c>
      <c r="E852" s="53">
        <f t="shared" si="84"/>
        <v>10</v>
      </c>
      <c r="F852" s="54">
        <f t="shared" si="85"/>
        <v>1.0341261633919338E-2</v>
      </c>
    </row>
    <row r="853" spans="1:11" ht="13.15" customHeight="1" x14ac:dyDescent="0.2">
      <c r="A853" s="84"/>
      <c r="B853" s="57" t="s">
        <v>75</v>
      </c>
      <c r="C853" s="53">
        <f t="shared" si="82"/>
        <v>11</v>
      </c>
      <c r="D853" s="54">
        <f t="shared" si="83"/>
        <v>1.1375387797311272E-2</v>
      </c>
      <c r="E853" s="53">
        <f t="shared" si="84"/>
        <v>3</v>
      </c>
      <c r="F853" s="54">
        <f t="shared" si="85"/>
        <v>3.1023784901758012E-3</v>
      </c>
    </row>
    <row r="854" spans="1:11" ht="13.15" customHeight="1" x14ac:dyDescent="0.2">
      <c r="A854" s="85"/>
      <c r="B854" s="55"/>
      <c r="C854" s="53"/>
      <c r="D854" s="54"/>
      <c r="E854" s="53"/>
      <c r="F854" s="54"/>
    </row>
    <row r="855" spans="1:11" ht="13.15" customHeight="1" x14ac:dyDescent="0.2">
      <c r="A855" s="86"/>
      <c r="B855" s="56" t="s">
        <v>3</v>
      </c>
      <c r="C855" s="53">
        <f>F780</f>
        <v>568</v>
      </c>
      <c r="D855" s="54">
        <f>C855/$I$780</f>
        <v>0.58738366080661841</v>
      </c>
      <c r="E855" s="53">
        <f>$I780-C855</f>
        <v>399</v>
      </c>
      <c r="F855" s="54">
        <f>E855/$I$780</f>
        <v>0.41261633919338159</v>
      </c>
    </row>
    <row r="856" spans="1:11" ht="15.75" x14ac:dyDescent="0.25">
      <c r="A856" s="3"/>
    </row>
    <row r="857" spans="1:11" ht="12.75" thickBot="1" x14ac:dyDescent="0.25">
      <c r="A857" s="50" t="s">
        <v>59</v>
      </c>
    </row>
    <row r="858" spans="1:11" x14ac:dyDescent="0.2">
      <c r="A858" s="22" t="s">
        <v>0</v>
      </c>
      <c r="B858" s="22" t="s">
        <v>0</v>
      </c>
      <c r="C858" s="167" t="s">
        <v>47</v>
      </c>
      <c r="D858" s="167"/>
      <c r="E858" s="167"/>
      <c r="F858" s="167"/>
      <c r="G858" s="167"/>
      <c r="H858" s="167"/>
      <c r="I858" s="167"/>
      <c r="J858" s="167"/>
      <c r="K858" s="167"/>
    </row>
    <row r="859" spans="1:11" x14ac:dyDescent="0.2">
      <c r="A859" s="23"/>
      <c r="B859" s="23"/>
      <c r="C859" s="168" t="s">
        <v>1</v>
      </c>
      <c r="D859" s="150"/>
      <c r="E859" s="169"/>
      <c r="F859" s="149" t="s">
        <v>2</v>
      </c>
      <c r="G859" s="168"/>
      <c r="H859" s="170"/>
      <c r="I859" s="149" t="s">
        <v>3</v>
      </c>
      <c r="J859" s="150"/>
      <c r="K859" s="150"/>
    </row>
    <row r="860" spans="1:11" ht="12.75" thickBot="1" x14ac:dyDescent="0.25">
      <c r="A860" s="23"/>
      <c r="B860" s="23"/>
      <c r="C860" s="28" t="s">
        <v>4</v>
      </c>
      <c r="D860" s="29" t="s">
        <v>34</v>
      </c>
      <c r="E860" s="29" t="s">
        <v>44</v>
      </c>
      <c r="F860" s="29" t="s">
        <v>4</v>
      </c>
      <c r="G860" s="30" t="s">
        <v>34</v>
      </c>
      <c r="H860" s="29" t="s">
        <v>44</v>
      </c>
      <c r="I860" s="29" t="s">
        <v>4</v>
      </c>
      <c r="J860" s="29" t="s">
        <v>34</v>
      </c>
      <c r="K860" s="31" t="s">
        <v>44</v>
      </c>
    </row>
    <row r="861" spans="1:11" ht="13.5" x14ac:dyDescent="0.25">
      <c r="A861" s="24" t="s">
        <v>32</v>
      </c>
      <c r="B861" s="24" t="s">
        <v>5</v>
      </c>
      <c r="C861" s="12">
        <v>21</v>
      </c>
      <c r="D861" s="13">
        <v>0.875</v>
      </c>
      <c r="E861" s="13">
        <v>3.4000000000000002E-2</v>
      </c>
      <c r="F861" s="14">
        <v>16</v>
      </c>
      <c r="G861" s="32">
        <v>0.66700000000000004</v>
      </c>
      <c r="H861" s="13">
        <v>3.3000000000000002E-2</v>
      </c>
      <c r="I861" s="14">
        <v>24</v>
      </c>
      <c r="J861" s="13">
        <v>1</v>
      </c>
      <c r="K861" s="19">
        <v>3.7999999999999999E-2</v>
      </c>
    </row>
    <row r="862" spans="1:11" ht="13.5" x14ac:dyDescent="0.25">
      <c r="A862" s="25"/>
      <c r="B862" s="26" t="s">
        <v>6</v>
      </c>
      <c r="C862" s="4">
        <v>13</v>
      </c>
      <c r="D862" s="5">
        <v>1</v>
      </c>
      <c r="E862" s="5">
        <v>2.1000000000000001E-2</v>
      </c>
      <c r="F862" s="15">
        <v>13</v>
      </c>
      <c r="G862" s="33">
        <v>1</v>
      </c>
      <c r="H862" s="5">
        <v>2.7E-2</v>
      </c>
      <c r="I862" s="15">
        <v>13</v>
      </c>
      <c r="J862" s="5">
        <v>1</v>
      </c>
      <c r="K862" s="20">
        <v>2.1000000000000001E-2</v>
      </c>
    </row>
    <row r="863" spans="1:11" ht="13.5" x14ac:dyDescent="0.25">
      <c r="A863" s="25"/>
      <c r="B863" s="26" t="s">
        <v>16</v>
      </c>
      <c r="C863" s="4">
        <v>13</v>
      </c>
      <c r="D863" s="5">
        <v>1</v>
      </c>
      <c r="E863" s="5">
        <v>2.1000000000000001E-2</v>
      </c>
      <c r="F863" s="15">
        <v>6</v>
      </c>
      <c r="G863" s="33">
        <v>0.46200000000000002</v>
      </c>
      <c r="H863" s="5">
        <v>1.2E-2</v>
      </c>
      <c r="I863" s="15">
        <v>13</v>
      </c>
      <c r="J863" s="5">
        <v>1</v>
      </c>
      <c r="K863" s="20">
        <v>2.1000000000000001E-2</v>
      </c>
    </row>
    <row r="864" spans="1:11" ht="13.5" x14ac:dyDescent="0.25">
      <c r="A864" s="25"/>
      <c r="B864" s="26" t="s">
        <v>8</v>
      </c>
      <c r="C864" s="4">
        <v>31</v>
      </c>
      <c r="D864" s="5">
        <v>1</v>
      </c>
      <c r="E864" s="5">
        <v>0.05</v>
      </c>
      <c r="F864" s="15">
        <v>22</v>
      </c>
      <c r="G864" s="33">
        <v>0.71</v>
      </c>
      <c r="H864" s="5">
        <v>4.5999999999999999E-2</v>
      </c>
      <c r="I864" s="15">
        <v>31</v>
      </c>
      <c r="J864" s="5">
        <v>1</v>
      </c>
      <c r="K864" s="20">
        <v>0.05</v>
      </c>
    </row>
    <row r="865" spans="1:11" ht="13.5" x14ac:dyDescent="0.25">
      <c r="A865" s="25"/>
      <c r="B865" s="26" t="s">
        <v>10</v>
      </c>
      <c r="C865" s="4">
        <v>5</v>
      </c>
      <c r="D865" s="5">
        <v>1</v>
      </c>
      <c r="E865" s="5">
        <v>8.0000000000000002E-3</v>
      </c>
      <c r="F865" s="15">
        <v>3</v>
      </c>
      <c r="G865" s="33">
        <v>0.6</v>
      </c>
      <c r="H865" s="5">
        <v>6.0000000000000001E-3</v>
      </c>
      <c r="I865" s="15">
        <v>5</v>
      </c>
      <c r="J865" s="5">
        <v>1</v>
      </c>
      <c r="K865" s="20">
        <v>8.0000000000000002E-3</v>
      </c>
    </row>
    <row r="866" spans="1:11" ht="13.5" x14ac:dyDescent="0.25">
      <c r="A866" s="25"/>
      <c r="B866" s="26" t="s">
        <v>12</v>
      </c>
      <c r="C866" s="4">
        <v>12</v>
      </c>
      <c r="D866" s="5">
        <v>1</v>
      </c>
      <c r="E866" s="5">
        <v>1.9E-2</v>
      </c>
      <c r="F866" s="15">
        <v>8</v>
      </c>
      <c r="G866" s="33">
        <v>0.66700000000000004</v>
      </c>
      <c r="H866" s="5">
        <v>1.7000000000000001E-2</v>
      </c>
      <c r="I866" s="15">
        <v>12</v>
      </c>
      <c r="J866" s="5">
        <v>1</v>
      </c>
      <c r="K866" s="20">
        <v>1.9E-2</v>
      </c>
    </row>
    <row r="867" spans="1:11" ht="13.5" x14ac:dyDescent="0.25">
      <c r="A867" s="25"/>
      <c r="B867" s="26" t="s">
        <v>13</v>
      </c>
      <c r="C867" s="4">
        <v>26</v>
      </c>
      <c r="D867" s="5">
        <v>1</v>
      </c>
      <c r="E867" s="5">
        <v>4.2000000000000003E-2</v>
      </c>
      <c r="F867" s="15">
        <v>11</v>
      </c>
      <c r="G867" s="33">
        <v>0.42299999999999999</v>
      </c>
      <c r="H867" s="5">
        <v>2.3E-2</v>
      </c>
      <c r="I867" s="15">
        <v>26</v>
      </c>
      <c r="J867" s="5">
        <v>1</v>
      </c>
      <c r="K867" s="20">
        <v>4.2000000000000003E-2</v>
      </c>
    </row>
    <row r="868" spans="1:11" ht="13.5" x14ac:dyDescent="0.25">
      <c r="A868" s="25"/>
      <c r="B868" s="26" t="s">
        <v>14</v>
      </c>
      <c r="C868" s="4">
        <v>24</v>
      </c>
      <c r="D868" s="5">
        <v>1</v>
      </c>
      <c r="E868" s="5">
        <v>3.9E-2</v>
      </c>
      <c r="F868" s="15">
        <v>24</v>
      </c>
      <c r="G868" s="33">
        <v>1</v>
      </c>
      <c r="H868" s="5">
        <v>0.05</v>
      </c>
      <c r="I868" s="15">
        <v>24</v>
      </c>
      <c r="J868" s="5">
        <v>1</v>
      </c>
      <c r="K868" s="20">
        <v>3.7999999999999999E-2</v>
      </c>
    </row>
    <row r="869" spans="1:11" ht="13.5" x14ac:dyDescent="0.25">
      <c r="A869" s="25"/>
      <c r="B869" s="26" t="s">
        <v>9</v>
      </c>
      <c r="C869" s="4">
        <v>92</v>
      </c>
      <c r="D869" s="5">
        <v>0.96799999999999997</v>
      </c>
      <c r="E869" s="5">
        <v>0.14899999999999999</v>
      </c>
      <c r="F869" s="15">
        <v>78</v>
      </c>
      <c r="G869" s="33">
        <v>0.82099999999999995</v>
      </c>
      <c r="H869" s="5">
        <v>0.161</v>
      </c>
      <c r="I869" s="15">
        <v>95</v>
      </c>
      <c r="J869" s="5">
        <v>1</v>
      </c>
      <c r="K869" s="20">
        <v>0.152</v>
      </c>
    </row>
    <row r="870" spans="1:11" ht="13.5" x14ac:dyDescent="0.25">
      <c r="A870" s="25"/>
      <c r="B870" s="26" t="s">
        <v>15</v>
      </c>
      <c r="C870" s="4">
        <v>10</v>
      </c>
      <c r="D870" s="5">
        <v>1</v>
      </c>
      <c r="E870" s="5">
        <v>1.6E-2</v>
      </c>
      <c r="F870" s="15">
        <v>9</v>
      </c>
      <c r="G870" s="33">
        <v>0.9</v>
      </c>
      <c r="H870" s="5">
        <v>1.9E-2</v>
      </c>
      <c r="I870" s="15">
        <v>10</v>
      </c>
      <c r="J870" s="5">
        <v>1</v>
      </c>
      <c r="K870" s="20">
        <v>1.6E-2</v>
      </c>
    </row>
    <row r="871" spans="1:11" ht="13.5" x14ac:dyDescent="0.25">
      <c r="A871" s="25"/>
      <c r="B871" s="26" t="s">
        <v>17</v>
      </c>
      <c r="C871" s="4">
        <v>40</v>
      </c>
      <c r="D871" s="5">
        <v>1</v>
      </c>
      <c r="E871" s="5">
        <v>6.5000000000000002E-2</v>
      </c>
      <c r="F871" s="15">
        <v>24</v>
      </c>
      <c r="G871" s="33">
        <v>0.6</v>
      </c>
      <c r="H871" s="5">
        <v>0.05</v>
      </c>
      <c r="I871" s="15">
        <v>40</v>
      </c>
      <c r="J871" s="5">
        <v>1</v>
      </c>
      <c r="K871" s="20">
        <v>6.4000000000000001E-2</v>
      </c>
    </row>
    <row r="872" spans="1:11" ht="13.5" x14ac:dyDescent="0.25">
      <c r="A872" s="25"/>
      <c r="B872" s="26" t="s">
        <v>18</v>
      </c>
      <c r="C872" s="4">
        <v>41</v>
      </c>
      <c r="D872" s="5">
        <v>1</v>
      </c>
      <c r="E872" s="5">
        <v>6.7000000000000004E-2</v>
      </c>
      <c r="F872" s="15">
        <v>27</v>
      </c>
      <c r="G872" s="33">
        <v>0.65900000000000003</v>
      </c>
      <c r="H872" s="5">
        <v>5.6000000000000001E-2</v>
      </c>
      <c r="I872" s="15">
        <v>41</v>
      </c>
      <c r="J872" s="5">
        <v>1</v>
      </c>
      <c r="K872" s="20">
        <v>6.5000000000000002E-2</v>
      </c>
    </row>
    <row r="873" spans="1:11" ht="13.5" x14ac:dyDescent="0.25">
      <c r="A873" s="25"/>
      <c r="B873" s="26" t="s">
        <v>19</v>
      </c>
      <c r="C873" s="4"/>
      <c r="D873" s="5"/>
      <c r="E873" s="5"/>
      <c r="F873" s="15"/>
      <c r="G873" s="33"/>
      <c r="H873" s="5"/>
      <c r="I873" s="15"/>
      <c r="J873" s="5"/>
      <c r="K873" s="20"/>
    </row>
    <row r="874" spans="1:11" ht="13.5" x14ac:dyDescent="0.25">
      <c r="A874" s="25"/>
      <c r="B874" s="26" t="s">
        <v>20</v>
      </c>
      <c r="C874" s="4">
        <v>16</v>
      </c>
      <c r="D874" s="5">
        <v>1</v>
      </c>
      <c r="E874" s="5">
        <v>2.5999999999999999E-2</v>
      </c>
      <c r="F874" s="15">
        <v>1</v>
      </c>
      <c r="G874" s="33">
        <v>6.3E-2</v>
      </c>
      <c r="H874" s="5">
        <v>2E-3</v>
      </c>
      <c r="I874" s="15">
        <v>16</v>
      </c>
      <c r="J874" s="5">
        <v>1</v>
      </c>
      <c r="K874" s="20">
        <v>2.5999999999999999E-2</v>
      </c>
    </row>
    <row r="875" spans="1:11" ht="13.5" x14ac:dyDescent="0.25">
      <c r="A875" s="25"/>
      <c r="B875" s="26" t="s">
        <v>26</v>
      </c>
      <c r="C875" s="4">
        <v>4</v>
      </c>
      <c r="D875" s="5">
        <v>1</v>
      </c>
      <c r="E875" s="5">
        <v>6.0000000000000001E-3</v>
      </c>
      <c r="F875" s="15">
        <v>4</v>
      </c>
      <c r="G875" s="33">
        <v>1</v>
      </c>
      <c r="H875" s="5">
        <v>8.0000000000000002E-3</v>
      </c>
      <c r="I875" s="15">
        <v>4</v>
      </c>
      <c r="J875" s="5">
        <v>1</v>
      </c>
      <c r="K875" s="20">
        <v>6.0000000000000001E-3</v>
      </c>
    </row>
    <row r="876" spans="1:11" ht="13.5" x14ac:dyDescent="0.25">
      <c r="A876" s="25"/>
      <c r="B876" s="26" t="s">
        <v>21</v>
      </c>
      <c r="C876" s="4">
        <v>26</v>
      </c>
      <c r="D876" s="5">
        <v>1</v>
      </c>
      <c r="E876" s="5">
        <v>4.2000000000000003E-2</v>
      </c>
      <c r="F876" s="15">
        <v>24</v>
      </c>
      <c r="G876" s="33">
        <v>0.92300000000000004</v>
      </c>
      <c r="H876" s="5">
        <v>0.05</v>
      </c>
      <c r="I876" s="15">
        <v>26</v>
      </c>
      <c r="J876" s="5">
        <v>1</v>
      </c>
      <c r="K876" s="20">
        <v>4.2000000000000003E-2</v>
      </c>
    </row>
    <row r="877" spans="1:11" ht="13.5" x14ac:dyDescent="0.25">
      <c r="A877" s="25"/>
      <c r="B877" s="26" t="s">
        <v>22</v>
      </c>
      <c r="C877" s="4">
        <v>7</v>
      </c>
      <c r="D877" s="5">
        <v>1</v>
      </c>
      <c r="E877" s="5">
        <v>1.0999999999999999E-2</v>
      </c>
      <c r="F877" s="15">
        <v>4</v>
      </c>
      <c r="G877" s="33">
        <v>0.57099999999999995</v>
      </c>
      <c r="H877" s="5">
        <v>8.0000000000000002E-3</v>
      </c>
      <c r="I877" s="15">
        <v>7</v>
      </c>
      <c r="J877" s="5">
        <v>1</v>
      </c>
      <c r="K877" s="20">
        <v>1.0999999999999999E-2</v>
      </c>
    </row>
    <row r="878" spans="1:11" ht="13.5" x14ac:dyDescent="0.25">
      <c r="A878" s="25"/>
      <c r="B878" s="26" t="s">
        <v>23</v>
      </c>
      <c r="C878" s="4">
        <v>35</v>
      </c>
      <c r="D878" s="5">
        <v>0.97199999999999998</v>
      </c>
      <c r="E878" s="5">
        <v>5.7000000000000002E-2</v>
      </c>
      <c r="F878" s="15">
        <v>27</v>
      </c>
      <c r="G878" s="33">
        <v>0.75</v>
      </c>
      <c r="H878" s="5">
        <v>5.6000000000000001E-2</v>
      </c>
      <c r="I878" s="15">
        <v>36</v>
      </c>
      <c r="J878" s="5">
        <v>1</v>
      </c>
      <c r="K878" s="20">
        <v>5.8000000000000003E-2</v>
      </c>
    </row>
    <row r="879" spans="1:11" ht="13.5" x14ac:dyDescent="0.25">
      <c r="A879" s="25"/>
      <c r="B879" s="26" t="s">
        <v>24</v>
      </c>
      <c r="C879" s="4">
        <v>53</v>
      </c>
      <c r="D879" s="5">
        <v>1</v>
      </c>
      <c r="E879" s="5">
        <v>8.5999999999999993E-2</v>
      </c>
      <c r="F879" s="15">
        <v>48</v>
      </c>
      <c r="G879" s="33">
        <v>0.90600000000000003</v>
      </c>
      <c r="H879" s="5">
        <v>9.9000000000000005E-2</v>
      </c>
      <c r="I879" s="15">
        <v>53</v>
      </c>
      <c r="J879" s="5">
        <v>1</v>
      </c>
      <c r="K879" s="20">
        <v>8.5000000000000006E-2</v>
      </c>
    </row>
    <row r="880" spans="1:11" ht="13.5" x14ac:dyDescent="0.25">
      <c r="A880" s="25"/>
      <c r="B880" s="26" t="s">
        <v>25</v>
      </c>
      <c r="C880" s="4">
        <v>19</v>
      </c>
      <c r="D880" s="5">
        <v>0.95</v>
      </c>
      <c r="E880" s="5">
        <v>3.1E-2</v>
      </c>
      <c r="F880" s="15">
        <v>19</v>
      </c>
      <c r="G880" s="33">
        <v>0.95</v>
      </c>
      <c r="H880" s="5">
        <v>3.9E-2</v>
      </c>
      <c r="I880" s="15">
        <v>20</v>
      </c>
      <c r="J880" s="5">
        <v>1</v>
      </c>
      <c r="K880" s="20">
        <v>3.2000000000000001E-2</v>
      </c>
    </row>
    <row r="881" spans="1:11" ht="13.5" x14ac:dyDescent="0.25">
      <c r="A881" s="25"/>
      <c r="B881" s="26" t="s">
        <v>11</v>
      </c>
      <c r="C881" s="6"/>
      <c r="D881" s="7"/>
      <c r="E881" s="7"/>
      <c r="F881" s="16"/>
      <c r="G881" s="34"/>
      <c r="H881" s="7"/>
      <c r="I881" s="16"/>
      <c r="J881" s="7"/>
      <c r="K881" s="21"/>
    </row>
    <row r="882" spans="1:11" ht="13.5" x14ac:dyDescent="0.25">
      <c r="A882" s="25"/>
      <c r="B882" s="26" t="s">
        <v>7</v>
      </c>
      <c r="C882" s="4">
        <v>19</v>
      </c>
      <c r="D882" s="5">
        <v>1</v>
      </c>
      <c r="E882" s="5">
        <v>3.1E-2</v>
      </c>
      <c r="F882" s="15">
        <v>15</v>
      </c>
      <c r="G882" s="33">
        <v>0.78900000000000003</v>
      </c>
      <c r="H882" s="5">
        <v>3.1E-2</v>
      </c>
      <c r="I882" s="15">
        <v>19</v>
      </c>
      <c r="J882" s="5">
        <v>1</v>
      </c>
      <c r="K882" s="20">
        <v>0.03</v>
      </c>
    </row>
    <row r="883" spans="1:11" ht="13.5" x14ac:dyDescent="0.25">
      <c r="A883" s="25"/>
      <c r="B883" s="26" t="s">
        <v>75</v>
      </c>
      <c r="C883" s="4">
        <v>8</v>
      </c>
      <c r="D883" s="5">
        <v>1</v>
      </c>
      <c r="E883" s="5">
        <v>1.2999999999999999E-2</v>
      </c>
      <c r="F883" s="15">
        <v>7</v>
      </c>
      <c r="G883" s="33">
        <v>0.875</v>
      </c>
      <c r="H883" s="5">
        <v>1.4E-2</v>
      </c>
      <c r="I883" s="15">
        <v>8</v>
      </c>
      <c r="J883" s="5">
        <v>1</v>
      </c>
      <c r="K883" s="20">
        <v>1.2999999999999999E-2</v>
      </c>
    </row>
    <row r="884" spans="1:11" ht="13.5" x14ac:dyDescent="0.25">
      <c r="A884" s="25"/>
      <c r="B884" s="25"/>
      <c r="C884" s="6"/>
      <c r="D884" s="7"/>
      <c r="E884" s="7"/>
      <c r="F884" s="16"/>
      <c r="G884" s="34"/>
      <c r="H884" s="7"/>
      <c r="I884" s="16"/>
      <c r="J884" s="7"/>
      <c r="K884" s="21"/>
    </row>
    <row r="885" spans="1:11" ht="14.25" thickBot="1" x14ac:dyDescent="0.3">
      <c r="A885" s="27"/>
      <c r="B885" s="27" t="s">
        <v>3</v>
      </c>
      <c r="C885" s="45">
        <v>616</v>
      </c>
      <c r="D885" s="46">
        <v>0.98399999999999999</v>
      </c>
      <c r="E885" s="46">
        <v>1</v>
      </c>
      <c r="F885" s="47">
        <v>483</v>
      </c>
      <c r="G885" s="46">
        <v>0.77200000000000002</v>
      </c>
      <c r="H885" s="46">
        <v>1</v>
      </c>
      <c r="I885" s="47">
        <v>626</v>
      </c>
      <c r="J885" s="46">
        <v>1</v>
      </c>
      <c r="K885" s="48">
        <v>1</v>
      </c>
    </row>
    <row r="887" spans="1:11" ht="12.75" thickBot="1" x14ac:dyDescent="0.25"/>
    <row r="888" spans="1:11" x14ac:dyDescent="0.2">
      <c r="A888" s="22"/>
      <c r="B888" s="22"/>
      <c r="C888" s="162" t="s">
        <v>47</v>
      </c>
      <c r="D888" s="162"/>
      <c r="E888" s="162"/>
      <c r="F888" s="162"/>
      <c r="G888" s="162"/>
    </row>
    <row r="889" spans="1:11" x14ac:dyDescent="0.2">
      <c r="A889" s="37"/>
      <c r="B889" s="37"/>
      <c r="C889" s="147" t="s">
        <v>29</v>
      </c>
      <c r="D889" s="147"/>
      <c r="E889" s="148"/>
      <c r="F889" s="147"/>
      <c r="G889" s="147"/>
    </row>
    <row r="890" spans="1:11" ht="12" customHeight="1" x14ac:dyDescent="0.2">
      <c r="A890" s="23"/>
      <c r="B890" s="23"/>
      <c r="C890" s="163" t="s">
        <v>1</v>
      </c>
      <c r="D890" s="164"/>
      <c r="E890" s="164" t="s">
        <v>2</v>
      </c>
      <c r="F890" s="164"/>
      <c r="G890" s="165" t="s">
        <v>3</v>
      </c>
    </row>
    <row r="891" spans="1:11" ht="12" customHeight="1" thickBot="1" x14ac:dyDescent="0.25">
      <c r="A891" s="23"/>
      <c r="B891" s="23"/>
      <c r="C891" s="28" t="s">
        <v>27</v>
      </c>
      <c r="D891" s="29" t="s">
        <v>28</v>
      </c>
      <c r="E891" s="30" t="s">
        <v>27</v>
      </c>
      <c r="F891" s="29" t="s">
        <v>28</v>
      </c>
      <c r="G891" s="166"/>
    </row>
    <row r="892" spans="1:11" ht="13.5" x14ac:dyDescent="0.25">
      <c r="A892" s="24" t="s">
        <v>32</v>
      </c>
      <c r="B892" s="24" t="s">
        <v>5</v>
      </c>
      <c r="C892" s="38">
        <v>3.4000000000000002E-2</v>
      </c>
      <c r="D892" s="13">
        <f>G892-C892</f>
        <v>3.9999999999999966E-3</v>
      </c>
      <c r="E892" s="32">
        <v>2.5999999999999999E-2</v>
      </c>
      <c r="F892" s="13">
        <f>G892-E892</f>
        <v>1.2E-2</v>
      </c>
      <c r="G892" s="19">
        <v>3.7999999999999999E-2</v>
      </c>
    </row>
    <row r="893" spans="1:11" ht="13.5" x14ac:dyDescent="0.25">
      <c r="A893" s="25"/>
      <c r="B893" s="26" t="s">
        <v>6</v>
      </c>
      <c r="C893" s="39">
        <v>2.1000000000000001E-2</v>
      </c>
      <c r="D893" s="5">
        <f t="shared" ref="D893:D916" si="86">G893-C893</f>
        <v>0</v>
      </c>
      <c r="E893" s="33">
        <v>2.1000000000000001E-2</v>
      </c>
      <c r="F893" s="5">
        <f t="shared" ref="F893:F916" si="87">G893-E893</f>
        <v>0</v>
      </c>
      <c r="G893" s="20">
        <v>2.1000000000000001E-2</v>
      </c>
    </row>
    <row r="894" spans="1:11" ht="13.5" x14ac:dyDescent="0.25">
      <c r="A894" s="25"/>
      <c r="B894" s="26" t="s">
        <v>16</v>
      </c>
      <c r="C894" s="39">
        <v>2.1000000000000001E-2</v>
      </c>
      <c r="D894" s="5">
        <f t="shared" si="86"/>
        <v>0</v>
      </c>
      <c r="E894" s="33">
        <v>0.01</v>
      </c>
      <c r="F894" s="5">
        <f t="shared" si="87"/>
        <v>1.1000000000000001E-2</v>
      </c>
      <c r="G894" s="20">
        <v>2.1000000000000001E-2</v>
      </c>
    </row>
    <row r="895" spans="1:11" ht="13.5" x14ac:dyDescent="0.25">
      <c r="A895" s="25"/>
      <c r="B895" s="26" t="s">
        <v>8</v>
      </c>
      <c r="C895" s="39">
        <v>0.05</v>
      </c>
      <c r="D895" s="5">
        <f t="shared" si="86"/>
        <v>0</v>
      </c>
      <c r="E895" s="33">
        <v>3.5000000000000003E-2</v>
      </c>
      <c r="F895" s="5">
        <f t="shared" si="87"/>
        <v>1.4999999999999999E-2</v>
      </c>
      <c r="G895" s="20">
        <v>0.05</v>
      </c>
    </row>
    <row r="896" spans="1:11" ht="13.5" x14ac:dyDescent="0.25">
      <c r="A896" s="25"/>
      <c r="B896" s="26" t="s">
        <v>10</v>
      </c>
      <c r="C896" s="39">
        <v>8.0000000000000002E-3</v>
      </c>
      <c r="D896" s="5">
        <f t="shared" si="86"/>
        <v>0</v>
      </c>
      <c r="E896" s="33">
        <v>5.0000000000000001E-3</v>
      </c>
      <c r="F896" s="5">
        <f t="shared" si="87"/>
        <v>3.0000000000000001E-3</v>
      </c>
      <c r="G896" s="20">
        <v>8.0000000000000002E-3</v>
      </c>
    </row>
    <row r="897" spans="1:7" ht="13.5" x14ac:dyDescent="0.25">
      <c r="A897" s="25"/>
      <c r="B897" s="26" t="s">
        <v>12</v>
      </c>
      <c r="C897" s="39">
        <v>1.9E-2</v>
      </c>
      <c r="D897" s="5">
        <f t="shared" si="86"/>
        <v>0</v>
      </c>
      <c r="E897" s="33">
        <v>1.2999999999999999E-2</v>
      </c>
      <c r="F897" s="5">
        <f t="shared" si="87"/>
        <v>6.0000000000000001E-3</v>
      </c>
      <c r="G897" s="20">
        <v>1.9E-2</v>
      </c>
    </row>
    <row r="898" spans="1:7" ht="13.5" x14ac:dyDescent="0.25">
      <c r="A898" s="25"/>
      <c r="B898" s="26" t="s">
        <v>13</v>
      </c>
      <c r="C898" s="39">
        <v>4.2000000000000003E-2</v>
      </c>
      <c r="D898" s="5">
        <f t="shared" si="86"/>
        <v>0</v>
      </c>
      <c r="E898" s="33">
        <v>1.7999999999999999E-2</v>
      </c>
      <c r="F898" s="5">
        <f t="shared" si="87"/>
        <v>2.4000000000000004E-2</v>
      </c>
      <c r="G898" s="20">
        <v>4.2000000000000003E-2</v>
      </c>
    </row>
    <row r="899" spans="1:7" ht="13.5" x14ac:dyDescent="0.25">
      <c r="A899" s="25"/>
      <c r="B899" s="26" t="s">
        <v>14</v>
      </c>
      <c r="C899" s="39">
        <v>3.7999999999999999E-2</v>
      </c>
      <c r="D899" s="5">
        <f t="shared" si="86"/>
        <v>0</v>
      </c>
      <c r="E899" s="33">
        <v>3.7999999999999999E-2</v>
      </c>
      <c r="F899" s="5">
        <f t="shared" si="87"/>
        <v>0</v>
      </c>
      <c r="G899" s="20">
        <v>3.7999999999999999E-2</v>
      </c>
    </row>
    <row r="900" spans="1:7" ht="13.5" x14ac:dyDescent="0.25">
      <c r="A900" s="25"/>
      <c r="B900" s="26" t="s">
        <v>9</v>
      </c>
      <c r="C900" s="39">
        <v>0.14699999999999999</v>
      </c>
      <c r="D900" s="5">
        <f t="shared" si="86"/>
        <v>5.0000000000000044E-3</v>
      </c>
      <c r="E900" s="33">
        <v>0.125</v>
      </c>
      <c r="F900" s="5">
        <f t="shared" si="87"/>
        <v>2.6999999999999996E-2</v>
      </c>
      <c r="G900" s="20">
        <v>0.152</v>
      </c>
    </row>
    <row r="901" spans="1:7" ht="13.5" x14ac:dyDescent="0.25">
      <c r="A901" s="25"/>
      <c r="B901" s="26" t="s">
        <v>15</v>
      </c>
      <c r="C901" s="39">
        <v>1.6E-2</v>
      </c>
      <c r="D901" s="5">
        <f>G901-C901</f>
        <v>0</v>
      </c>
      <c r="E901" s="33">
        <v>1.4E-2</v>
      </c>
      <c r="F901" s="5">
        <f>G901-E901</f>
        <v>2E-3</v>
      </c>
      <c r="G901" s="20">
        <v>1.6E-2</v>
      </c>
    </row>
    <row r="902" spans="1:7" ht="13.5" x14ac:dyDescent="0.25">
      <c r="A902" s="25"/>
      <c r="B902" s="26" t="s">
        <v>17</v>
      </c>
      <c r="C902" s="39">
        <v>6.4000000000000001E-2</v>
      </c>
      <c r="D902" s="5">
        <f>G902-C902</f>
        <v>0</v>
      </c>
      <c r="E902" s="33">
        <v>3.7999999999999999E-2</v>
      </c>
      <c r="F902" s="5">
        <f>G902-E902</f>
        <v>2.6000000000000002E-2</v>
      </c>
      <c r="G902" s="20">
        <v>6.4000000000000001E-2</v>
      </c>
    </row>
    <row r="903" spans="1:7" ht="13.5" x14ac:dyDescent="0.25">
      <c r="A903" s="25"/>
      <c r="B903" s="26" t="s">
        <v>18</v>
      </c>
      <c r="C903" s="39">
        <v>6.5000000000000002E-2</v>
      </c>
      <c r="D903" s="5">
        <f>G903-C903</f>
        <v>0</v>
      </c>
      <c r="E903" s="33">
        <v>4.2999999999999997E-2</v>
      </c>
      <c r="F903" s="5">
        <f>G903-E903</f>
        <v>2.2000000000000006E-2</v>
      </c>
      <c r="G903" s="20">
        <v>6.5000000000000002E-2</v>
      </c>
    </row>
    <row r="904" spans="1:7" ht="13.5" x14ac:dyDescent="0.25">
      <c r="A904" s="25"/>
      <c r="B904" s="26" t="s">
        <v>19</v>
      </c>
      <c r="C904" s="39"/>
      <c r="D904" s="5"/>
      <c r="E904" s="33"/>
      <c r="F904" s="5"/>
      <c r="G904" s="20"/>
    </row>
    <row r="905" spans="1:7" ht="13.5" x14ac:dyDescent="0.25">
      <c r="A905" s="25"/>
      <c r="B905" s="26" t="s">
        <v>20</v>
      </c>
      <c r="C905" s="39">
        <v>2.5999999999999999E-2</v>
      </c>
      <c r="D905" s="5">
        <f t="shared" ref="D905:D911" si="88">G905-C905</f>
        <v>0</v>
      </c>
      <c r="E905" s="33">
        <v>2E-3</v>
      </c>
      <c r="F905" s="5">
        <f t="shared" ref="F905:F911" si="89">G905-E905</f>
        <v>2.4E-2</v>
      </c>
      <c r="G905" s="20">
        <v>2.5999999999999999E-2</v>
      </c>
    </row>
    <row r="906" spans="1:7" ht="13.5" x14ac:dyDescent="0.25">
      <c r="A906" s="25"/>
      <c r="B906" s="26" t="s">
        <v>26</v>
      </c>
      <c r="C906" s="39">
        <v>6.0000000000000001E-3</v>
      </c>
      <c r="D906" s="5">
        <f t="shared" si="88"/>
        <v>0</v>
      </c>
      <c r="E906" s="33">
        <v>6.0000000000000001E-3</v>
      </c>
      <c r="F906" s="5">
        <f t="shared" si="89"/>
        <v>0</v>
      </c>
      <c r="G906" s="20">
        <v>6.0000000000000001E-3</v>
      </c>
    </row>
    <row r="907" spans="1:7" ht="13.5" x14ac:dyDescent="0.25">
      <c r="A907" s="25"/>
      <c r="B907" s="26" t="s">
        <v>21</v>
      </c>
      <c r="C907" s="39">
        <v>4.2000000000000003E-2</v>
      </c>
      <c r="D907" s="5">
        <f t="shared" si="88"/>
        <v>0</v>
      </c>
      <c r="E907" s="33">
        <v>3.7999999999999999E-2</v>
      </c>
      <c r="F907" s="5">
        <f t="shared" si="89"/>
        <v>4.0000000000000036E-3</v>
      </c>
      <c r="G907" s="20">
        <v>4.2000000000000003E-2</v>
      </c>
    </row>
    <row r="908" spans="1:7" ht="13.5" x14ac:dyDescent="0.25">
      <c r="A908" s="25"/>
      <c r="B908" s="26" t="s">
        <v>22</v>
      </c>
      <c r="C908" s="39">
        <v>1.0999999999999999E-2</v>
      </c>
      <c r="D908" s="5">
        <f t="shared" si="88"/>
        <v>0</v>
      </c>
      <c r="E908" s="33">
        <v>6.0000000000000001E-3</v>
      </c>
      <c r="F908" s="5">
        <f t="shared" si="89"/>
        <v>4.9999999999999992E-3</v>
      </c>
      <c r="G908" s="20">
        <v>1.0999999999999999E-2</v>
      </c>
    </row>
    <row r="909" spans="1:7" ht="13.5" x14ac:dyDescent="0.25">
      <c r="A909" s="25"/>
      <c r="B909" s="26" t="s">
        <v>23</v>
      </c>
      <c r="C909" s="39">
        <v>5.6000000000000001E-2</v>
      </c>
      <c r="D909" s="5">
        <f t="shared" si="88"/>
        <v>2.0000000000000018E-3</v>
      </c>
      <c r="E909" s="33">
        <v>4.2999999999999997E-2</v>
      </c>
      <c r="F909" s="5">
        <f t="shared" si="89"/>
        <v>1.5000000000000006E-2</v>
      </c>
      <c r="G909" s="20">
        <v>5.8000000000000003E-2</v>
      </c>
    </row>
    <row r="910" spans="1:7" ht="13.5" x14ac:dyDescent="0.25">
      <c r="A910" s="25"/>
      <c r="B910" s="26" t="s">
        <v>24</v>
      </c>
      <c r="C910" s="39">
        <v>8.5000000000000006E-2</v>
      </c>
      <c r="D910" s="5">
        <f t="shared" si="88"/>
        <v>0</v>
      </c>
      <c r="E910" s="33">
        <v>7.6999999999999999E-2</v>
      </c>
      <c r="F910" s="5">
        <f t="shared" si="89"/>
        <v>8.0000000000000071E-3</v>
      </c>
      <c r="G910" s="20">
        <v>8.5000000000000006E-2</v>
      </c>
    </row>
    <row r="911" spans="1:7" ht="13.5" x14ac:dyDescent="0.25">
      <c r="A911" s="25"/>
      <c r="B911" s="26" t="s">
        <v>25</v>
      </c>
      <c r="C911" s="39">
        <v>0.03</v>
      </c>
      <c r="D911" s="5">
        <f t="shared" si="88"/>
        <v>2.0000000000000018E-3</v>
      </c>
      <c r="E911" s="33">
        <v>0.03</v>
      </c>
      <c r="F911" s="5">
        <f t="shared" si="89"/>
        <v>2.0000000000000018E-3</v>
      </c>
      <c r="G911" s="20">
        <v>3.2000000000000001E-2</v>
      </c>
    </row>
    <row r="912" spans="1:7" ht="13.5" x14ac:dyDescent="0.25">
      <c r="A912" s="25"/>
      <c r="B912" s="26" t="s">
        <v>11</v>
      </c>
      <c r="C912" s="40"/>
      <c r="D912" s="7"/>
      <c r="E912" s="34"/>
      <c r="F912" s="7"/>
      <c r="G912" s="21"/>
    </row>
    <row r="913" spans="1:16" ht="13.5" x14ac:dyDescent="0.25">
      <c r="A913" s="25"/>
      <c r="B913" s="26" t="s">
        <v>7</v>
      </c>
      <c r="C913" s="39">
        <v>0.03</v>
      </c>
      <c r="D913" s="5">
        <f>G913-C913</f>
        <v>0</v>
      </c>
      <c r="E913" s="33">
        <v>2.4E-2</v>
      </c>
      <c r="F913" s="5">
        <f>G913-E913</f>
        <v>5.9999999999999984E-3</v>
      </c>
      <c r="G913" s="20">
        <v>0.03</v>
      </c>
    </row>
    <row r="914" spans="1:16" ht="13.5" x14ac:dyDescent="0.25">
      <c r="A914" s="25"/>
      <c r="B914" s="26" t="s">
        <v>75</v>
      </c>
      <c r="C914" s="39">
        <v>1.2999999999999999E-2</v>
      </c>
      <c r="D914" s="5">
        <f t="shared" si="86"/>
        <v>0</v>
      </c>
      <c r="E914" s="33">
        <v>1.0999999999999999E-2</v>
      </c>
      <c r="F914" s="5">
        <f t="shared" si="87"/>
        <v>2E-3</v>
      </c>
      <c r="G914" s="20">
        <v>1.2999999999999999E-2</v>
      </c>
    </row>
    <row r="915" spans="1:16" ht="13.5" x14ac:dyDescent="0.25">
      <c r="A915" s="25"/>
      <c r="B915" s="25"/>
      <c r="C915" s="40"/>
      <c r="D915" s="7"/>
      <c r="E915" s="34"/>
      <c r="F915" s="7"/>
      <c r="G915" s="21"/>
    </row>
    <row r="916" spans="1:16" ht="14.25" thickBot="1" x14ac:dyDescent="0.3">
      <c r="A916" s="27"/>
      <c r="B916" s="27" t="s">
        <v>3</v>
      </c>
      <c r="C916" s="49">
        <v>0.98399999999999999</v>
      </c>
      <c r="D916" s="46">
        <f t="shared" si="86"/>
        <v>1.6000000000000014E-2</v>
      </c>
      <c r="E916" s="46">
        <v>0.77200000000000002</v>
      </c>
      <c r="F916" s="46">
        <f t="shared" si="87"/>
        <v>0.22799999999999998</v>
      </c>
      <c r="G916" s="48">
        <v>1</v>
      </c>
    </row>
    <row r="919" spans="1:16" ht="12.75" x14ac:dyDescent="0.2">
      <c r="A919" s="51" t="s">
        <v>60</v>
      </c>
    </row>
    <row r="920" spans="1:16" x14ac:dyDescent="0.2">
      <c r="A920" s="138"/>
      <c r="B920" s="139"/>
      <c r="C920" s="154" t="s">
        <v>47</v>
      </c>
      <c r="D920" s="155"/>
      <c r="E920" s="155"/>
      <c r="F920" s="155"/>
      <c r="G920" s="155"/>
      <c r="H920" s="155"/>
      <c r="I920" s="156"/>
      <c r="J920" s="157"/>
    </row>
    <row r="921" spans="1:16" x14ac:dyDescent="0.2">
      <c r="A921" s="107"/>
      <c r="B921" s="108"/>
      <c r="C921" s="158" t="s">
        <v>34</v>
      </c>
      <c r="D921" s="159"/>
      <c r="E921" s="159"/>
      <c r="F921" s="159"/>
      <c r="G921" s="159"/>
      <c r="H921" s="159"/>
      <c r="I921" s="160"/>
      <c r="J921" s="161"/>
    </row>
    <row r="922" spans="1:16" x14ac:dyDescent="0.2">
      <c r="A922" s="107"/>
      <c r="B922" s="108"/>
      <c r="C922" s="151" t="s">
        <v>1</v>
      </c>
      <c r="D922" s="151"/>
      <c r="E922" s="151"/>
      <c r="F922" s="151"/>
      <c r="G922" s="152" t="s">
        <v>2</v>
      </c>
      <c r="H922" s="152"/>
      <c r="I922" s="152"/>
      <c r="J922" s="153"/>
    </row>
    <row r="923" spans="1:16" ht="33.75" x14ac:dyDescent="0.2">
      <c r="A923" s="107"/>
      <c r="B923" s="109"/>
      <c r="C923" s="110">
        <v>2010</v>
      </c>
      <c r="D923" s="111">
        <v>2005</v>
      </c>
      <c r="E923" s="112">
        <v>2000</v>
      </c>
      <c r="F923" s="113" t="s">
        <v>58</v>
      </c>
      <c r="G923" s="114">
        <v>2010</v>
      </c>
      <c r="H923" s="111">
        <v>2005</v>
      </c>
      <c r="I923" s="112">
        <v>2000</v>
      </c>
      <c r="J923" s="140" t="s">
        <v>58</v>
      </c>
    </row>
    <row r="924" spans="1:16" ht="13.5" x14ac:dyDescent="0.25">
      <c r="A924" s="115" t="s">
        <v>32</v>
      </c>
      <c r="B924" s="116" t="s">
        <v>5</v>
      </c>
      <c r="C924" s="117">
        <f>D749</f>
        <v>0.83333333333333337</v>
      </c>
      <c r="D924" s="118">
        <v>0.875</v>
      </c>
      <c r="E924" s="119">
        <v>0.9285714285714286</v>
      </c>
      <c r="F924" s="120">
        <f>D924-E924</f>
        <v>-5.3571428571428603E-2</v>
      </c>
      <c r="G924" s="121">
        <f>G749</f>
        <v>0.66666666666666663</v>
      </c>
      <c r="H924" s="118">
        <v>0.66700000000000004</v>
      </c>
      <c r="I924" s="119">
        <v>0.6428571428571429</v>
      </c>
      <c r="J924" s="141">
        <f>H924-I924</f>
        <v>2.4142857142857133E-2</v>
      </c>
    </row>
    <row r="925" spans="1:16" ht="13.5" x14ac:dyDescent="0.25">
      <c r="A925" s="115"/>
      <c r="B925" s="116" t="s">
        <v>6</v>
      </c>
      <c r="C925" s="122">
        <f t="shared" ref="C925:C955" si="90">D750</f>
        <v>0.97142857142857142</v>
      </c>
      <c r="D925" s="123">
        <v>1</v>
      </c>
      <c r="E925" s="124">
        <v>1</v>
      </c>
      <c r="F925" s="125">
        <f>D925-E925</f>
        <v>0</v>
      </c>
      <c r="G925" s="126">
        <f t="shared" ref="G925:G955" si="91">G750</f>
        <v>0.91428571428571426</v>
      </c>
      <c r="H925" s="123">
        <v>1</v>
      </c>
      <c r="I925" s="124">
        <v>0.83333333333333326</v>
      </c>
      <c r="J925" s="142">
        <f>H925-I925</f>
        <v>0.16666666666666674</v>
      </c>
    </row>
    <row r="926" spans="1:16" ht="13.5" x14ac:dyDescent="0.25">
      <c r="A926" s="115"/>
      <c r="B926" s="127" t="s">
        <v>62</v>
      </c>
      <c r="C926" s="122">
        <f t="shared" si="90"/>
        <v>0.83333333333333337</v>
      </c>
      <c r="D926" s="123"/>
      <c r="E926" s="124"/>
      <c r="F926" s="125"/>
      <c r="G926" s="126">
        <f t="shared" si="91"/>
        <v>0.5</v>
      </c>
      <c r="H926" s="123"/>
      <c r="I926" s="124"/>
      <c r="J926" s="142"/>
    </row>
    <row r="927" spans="1:16" ht="13.5" x14ac:dyDescent="0.25">
      <c r="A927" s="115"/>
      <c r="B927" s="127" t="s">
        <v>63</v>
      </c>
      <c r="C927" s="122">
        <f t="shared" si="90"/>
        <v>0.53703703703703709</v>
      </c>
      <c r="D927" s="123"/>
      <c r="E927" s="124"/>
      <c r="F927" s="125"/>
      <c r="G927" s="126">
        <f t="shared" si="91"/>
        <v>0.16666666666666666</v>
      </c>
      <c r="H927" s="123"/>
      <c r="I927" s="124"/>
      <c r="J927" s="142"/>
      <c r="O927" s="43"/>
      <c r="P927" s="43"/>
    </row>
    <row r="928" spans="1:16" ht="13.5" x14ac:dyDescent="0.25">
      <c r="A928" s="115"/>
      <c r="B928" s="127" t="s">
        <v>16</v>
      </c>
      <c r="C928" s="122">
        <f t="shared" si="90"/>
        <v>0.92307692307692313</v>
      </c>
      <c r="D928" s="123">
        <v>1</v>
      </c>
      <c r="E928" s="124"/>
      <c r="F928" s="125"/>
      <c r="G928" s="126">
        <f t="shared" si="91"/>
        <v>0.28205128205128205</v>
      </c>
      <c r="H928" s="123">
        <v>0.46200000000000002</v>
      </c>
      <c r="I928" s="124"/>
      <c r="J928" s="142"/>
      <c r="O928" s="43"/>
      <c r="P928" s="43"/>
    </row>
    <row r="929" spans="1:15" ht="13.5" x14ac:dyDescent="0.25">
      <c r="A929" s="115"/>
      <c r="B929" s="127" t="s">
        <v>8</v>
      </c>
      <c r="C929" s="122">
        <f t="shared" si="90"/>
        <v>0.63414634146341464</v>
      </c>
      <c r="D929" s="123">
        <v>1</v>
      </c>
      <c r="E929" s="124"/>
      <c r="F929" s="125"/>
      <c r="G929" s="126">
        <f t="shared" si="91"/>
        <v>0.17073170731707318</v>
      </c>
      <c r="H929" s="123">
        <v>0.71</v>
      </c>
      <c r="I929" s="124"/>
      <c r="J929" s="142"/>
      <c r="N929" s="43"/>
      <c r="O929" s="43"/>
    </row>
    <row r="930" spans="1:15" ht="13.5" x14ac:dyDescent="0.25">
      <c r="A930" s="115"/>
      <c r="B930" s="127" t="s">
        <v>10</v>
      </c>
      <c r="C930" s="122">
        <f t="shared" si="90"/>
        <v>0.83333333333333337</v>
      </c>
      <c r="D930" s="123">
        <v>1</v>
      </c>
      <c r="E930" s="124">
        <v>1</v>
      </c>
      <c r="F930" s="125">
        <f>D930-E930</f>
        <v>0</v>
      </c>
      <c r="G930" s="126">
        <f t="shared" si="91"/>
        <v>0.33333333333333331</v>
      </c>
      <c r="H930" s="123">
        <v>0.6</v>
      </c>
      <c r="I930" s="124">
        <v>0.75</v>
      </c>
      <c r="J930" s="142">
        <f>H930-I930</f>
        <v>-0.15000000000000002</v>
      </c>
      <c r="N930" s="43"/>
      <c r="O930" s="43"/>
    </row>
    <row r="931" spans="1:15" ht="13.5" x14ac:dyDescent="0.25">
      <c r="A931" s="115"/>
      <c r="B931" s="127" t="s">
        <v>12</v>
      </c>
      <c r="C931" s="122">
        <f t="shared" si="90"/>
        <v>0.61111111111111116</v>
      </c>
      <c r="D931" s="123">
        <v>1</v>
      </c>
      <c r="E931" s="124"/>
      <c r="F931" s="125"/>
      <c r="G931" s="126">
        <f t="shared" si="91"/>
        <v>0.3888888888888889</v>
      </c>
      <c r="H931" s="123">
        <v>0.66700000000000004</v>
      </c>
      <c r="I931" s="124"/>
      <c r="J931" s="142"/>
      <c r="N931" s="43"/>
      <c r="O931" s="43"/>
    </row>
    <row r="932" spans="1:15" ht="13.5" x14ac:dyDescent="0.25">
      <c r="A932" s="115"/>
      <c r="B932" s="127" t="s">
        <v>13</v>
      </c>
      <c r="C932" s="122">
        <f t="shared" si="90"/>
        <v>0.71052631578947367</v>
      </c>
      <c r="D932" s="123">
        <v>1</v>
      </c>
      <c r="E932" s="124">
        <v>1</v>
      </c>
      <c r="F932" s="125">
        <f>D932-E932</f>
        <v>0</v>
      </c>
      <c r="G932" s="126">
        <f t="shared" si="91"/>
        <v>0.26315789473684209</v>
      </c>
      <c r="H932" s="123">
        <v>0.42299999999999999</v>
      </c>
      <c r="I932" s="124">
        <v>0.52380952380952384</v>
      </c>
      <c r="J932" s="142">
        <f>H932-I932</f>
        <v>-0.10080952380952385</v>
      </c>
      <c r="N932" s="43"/>
      <c r="O932" s="43"/>
    </row>
    <row r="933" spans="1:15" ht="13.5" x14ac:dyDescent="0.25">
      <c r="A933" s="115"/>
      <c r="B933" s="127" t="s">
        <v>14</v>
      </c>
      <c r="C933" s="122">
        <f t="shared" si="90"/>
        <v>0.95</v>
      </c>
      <c r="D933" s="123">
        <v>1</v>
      </c>
      <c r="E933" s="124">
        <v>1</v>
      </c>
      <c r="F933" s="125">
        <f>D933-E933</f>
        <v>0</v>
      </c>
      <c r="G933" s="126">
        <f t="shared" si="91"/>
        <v>0.95</v>
      </c>
      <c r="H933" s="123">
        <v>1</v>
      </c>
      <c r="I933" s="124">
        <v>0.9452054794520548</v>
      </c>
      <c r="J933" s="142">
        <f>H933-I933</f>
        <v>5.4794520547945202E-2</v>
      </c>
      <c r="N933" s="43"/>
      <c r="O933" s="43"/>
    </row>
    <row r="934" spans="1:15" ht="13.5" x14ac:dyDescent="0.25">
      <c r="A934" s="115"/>
      <c r="B934" s="127" t="s">
        <v>64</v>
      </c>
      <c r="C934" s="122">
        <f t="shared" si="90"/>
        <v>0.3125</v>
      </c>
      <c r="D934" s="123"/>
      <c r="E934" s="124"/>
      <c r="F934" s="125"/>
      <c r="G934" s="126">
        <f t="shared" si="91"/>
        <v>0.125</v>
      </c>
      <c r="H934" s="123"/>
      <c r="I934" s="124"/>
      <c r="J934" s="142"/>
      <c r="N934" s="43"/>
      <c r="O934" s="43"/>
    </row>
    <row r="935" spans="1:15" ht="13.5" x14ac:dyDescent="0.25">
      <c r="A935" s="115"/>
      <c r="B935" s="127" t="s">
        <v>9</v>
      </c>
      <c r="C935" s="122">
        <f t="shared" si="90"/>
        <v>0.77551020408163263</v>
      </c>
      <c r="D935" s="123">
        <v>0.96799999999999997</v>
      </c>
      <c r="E935" s="124">
        <v>0.98611111111111116</v>
      </c>
      <c r="F935" s="125">
        <f>D935-E935</f>
        <v>-1.8111111111111189E-2</v>
      </c>
      <c r="G935" s="126">
        <f t="shared" si="91"/>
        <v>0.62244897959183676</v>
      </c>
      <c r="H935" s="123">
        <v>0.82099999999999995</v>
      </c>
      <c r="I935" s="124">
        <v>0.75</v>
      </c>
      <c r="J935" s="142">
        <f>H935-I935</f>
        <v>7.0999999999999952E-2</v>
      </c>
      <c r="N935" s="43"/>
      <c r="O935" s="43"/>
    </row>
    <row r="936" spans="1:15" ht="13.5" x14ac:dyDescent="0.25">
      <c r="A936" s="115"/>
      <c r="B936" s="127" t="s">
        <v>15</v>
      </c>
      <c r="C936" s="122">
        <f t="shared" si="90"/>
        <v>1</v>
      </c>
      <c r="D936" s="123">
        <v>1</v>
      </c>
      <c r="E936" s="124">
        <v>1</v>
      </c>
      <c r="F936" s="125">
        <f>D936-E936</f>
        <v>0</v>
      </c>
      <c r="G936" s="126">
        <f t="shared" si="91"/>
        <v>0.87096774193548387</v>
      </c>
      <c r="H936" s="123">
        <v>0.9</v>
      </c>
      <c r="I936" s="124">
        <v>1</v>
      </c>
      <c r="J936" s="142">
        <f>H936-I936</f>
        <v>-9.9999999999999978E-2</v>
      </c>
      <c r="N936" s="43"/>
      <c r="O936" s="43"/>
    </row>
    <row r="937" spans="1:15" ht="13.5" x14ac:dyDescent="0.25">
      <c r="A937" s="115"/>
      <c r="B937" s="127" t="s">
        <v>17</v>
      </c>
      <c r="C937" s="122">
        <f t="shared" si="90"/>
        <v>0.91489361702127658</v>
      </c>
      <c r="D937" s="123">
        <v>1</v>
      </c>
      <c r="E937" s="124">
        <v>0.94594594594594594</v>
      </c>
      <c r="F937" s="125">
        <f>D937-E937</f>
        <v>5.4054054054054057E-2</v>
      </c>
      <c r="G937" s="126">
        <f t="shared" si="91"/>
        <v>0.76595744680851063</v>
      </c>
      <c r="H937" s="123">
        <v>0.6</v>
      </c>
      <c r="I937" s="124">
        <v>0.48648648648648646</v>
      </c>
      <c r="J937" s="142">
        <f>H937-I937</f>
        <v>0.11351351351351352</v>
      </c>
      <c r="N937" s="43"/>
      <c r="O937" s="43"/>
    </row>
    <row r="938" spans="1:15" ht="13.5" x14ac:dyDescent="0.25">
      <c r="A938" s="115"/>
      <c r="B938" s="127" t="s">
        <v>18</v>
      </c>
      <c r="C938" s="122">
        <f t="shared" si="90"/>
        <v>1</v>
      </c>
      <c r="D938" s="123">
        <v>1</v>
      </c>
      <c r="E938" s="124"/>
      <c r="F938" s="125"/>
      <c r="G938" s="126">
        <f t="shared" si="91"/>
        <v>0.9642857142857143</v>
      </c>
      <c r="H938" s="123">
        <v>0.65900000000000003</v>
      </c>
      <c r="I938" s="124"/>
      <c r="J938" s="142"/>
      <c r="N938" s="43"/>
      <c r="O938" s="43"/>
    </row>
    <row r="939" spans="1:15" ht="13.5" x14ac:dyDescent="0.25">
      <c r="A939" s="115"/>
      <c r="B939" s="127" t="s">
        <v>19</v>
      </c>
      <c r="C939" s="122">
        <f t="shared" si="90"/>
        <v>0.88695652173913042</v>
      </c>
      <c r="D939" s="123"/>
      <c r="E939" s="124"/>
      <c r="F939" s="125"/>
      <c r="G939" s="126">
        <f t="shared" si="91"/>
        <v>0.78260869565217395</v>
      </c>
      <c r="H939" s="123"/>
      <c r="I939" s="124"/>
      <c r="J939" s="142"/>
      <c r="N939" s="43"/>
      <c r="O939" s="43"/>
    </row>
    <row r="940" spans="1:15" ht="13.5" x14ac:dyDescent="0.25">
      <c r="A940" s="115"/>
      <c r="B940" s="127" t="s">
        <v>65</v>
      </c>
      <c r="C940" s="122">
        <f t="shared" si="90"/>
        <v>0.39285714285714285</v>
      </c>
      <c r="D940" s="123"/>
      <c r="E940" s="124"/>
      <c r="F940" s="125"/>
      <c r="G940" s="126">
        <f t="shared" si="91"/>
        <v>7.1428571428571425E-2</v>
      </c>
      <c r="H940" s="123"/>
      <c r="I940" s="124"/>
      <c r="J940" s="142"/>
      <c r="N940" s="43"/>
      <c r="O940" s="43"/>
    </row>
    <row r="941" spans="1:15" ht="13.5" x14ac:dyDescent="0.25">
      <c r="A941" s="115"/>
      <c r="B941" s="127" t="s">
        <v>20</v>
      </c>
      <c r="C941" s="122">
        <f t="shared" si="90"/>
        <v>0.75</v>
      </c>
      <c r="D941" s="123">
        <v>1</v>
      </c>
      <c r="E941" s="124"/>
      <c r="F941" s="125"/>
      <c r="G941" s="126">
        <f t="shared" si="91"/>
        <v>0</v>
      </c>
      <c r="H941" s="123">
        <v>6.3E-2</v>
      </c>
      <c r="I941" s="124"/>
      <c r="J941" s="142"/>
      <c r="N941" s="43"/>
      <c r="O941" s="43"/>
    </row>
    <row r="942" spans="1:15" ht="13.5" x14ac:dyDescent="0.25">
      <c r="A942" s="115"/>
      <c r="B942" s="127" t="s">
        <v>26</v>
      </c>
      <c r="C942" s="122">
        <f t="shared" si="90"/>
        <v>1</v>
      </c>
      <c r="D942" s="123">
        <v>1</v>
      </c>
      <c r="E942" s="124"/>
      <c r="F942" s="125"/>
      <c r="G942" s="126">
        <f t="shared" si="91"/>
        <v>1</v>
      </c>
      <c r="H942" s="123">
        <v>1</v>
      </c>
      <c r="I942" s="124"/>
      <c r="J942" s="142"/>
      <c r="N942" s="43"/>
      <c r="O942" s="43"/>
    </row>
    <row r="943" spans="1:15" ht="13.5" x14ac:dyDescent="0.25">
      <c r="A943" s="115"/>
      <c r="B943" s="127" t="s">
        <v>21</v>
      </c>
      <c r="C943" s="122">
        <f t="shared" si="90"/>
        <v>1</v>
      </c>
      <c r="D943" s="123">
        <v>1</v>
      </c>
      <c r="E943" s="124">
        <v>1</v>
      </c>
      <c r="F943" s="125">
        <f>D943-E943</f>
        <v>0</v>
      </c>
      <c r="G943" s="126">
        <f t="shared" si="91"/>
        <v>0.875</v>
      </c>
      <c r="H943" s="123">
        <v>0.92300000000000004</v>
      </c>
      <c r="I943" s="124">
        <v>0.95744680851063835</v>
      </c>
      <c r="J943" s="142">
        <f>H943-I943</f>
        <v>-3.4446808510638305E-2</v>
      </c>
      <c r="N943" s="43"/>
      <c r="O943" s="43"/>
    </row>
    <row r="944" spans="1:15" ht="13.5" x14ac:dyDescent="0.25">
      <c r="A944" s="115"/>
      <c r="B944" s="127" t="s">
        <v>22</v>
      </c>
      <c r="C944" s="122">
        <f t="shared" si="90"/>
        <v>0.4</v>
      </c>
      <c r="D944" s="123">
        <v>1</v>
      </c>
      <c r="E944" s="124">
        <v>1</v>
      </c>
      <c r="F944" s="125">
        <f>D944-E944</f>
        <v>0</v>
      </c>
      <c r="G944" s="126">
        <f t="shared" si="91"/>
        <v>0.26666666666666666</v>
      </c>
      <c r="H944" s="123">
        <v>0.57099999999999995</v>
      </c>
      <c r="I944" s="124">
        <v>0.56521739130434778</v>
      </c>
      <c r="J944" s="142">
        <f>H944-I944</f>
        <v>5.7826086956521694E-3</v>
      </c>
    </row>
    <row r="945" spans="1:16" ht="13.5" x14ac:dyDescent="0.25">
      <c r="A945" s="115"/>
      <c r="B945" s="127" t="s">
        <v>23</v>
      </c>
      <c r="C945" s="122">
        <f t="shared" si="90"/>
        <v>0.80487804878048785</v>
      </c>
      <c r="D945" s="123">
        <v>0.97199999999999998</v>
      </c>
      <c r="E945" s="124"/>
      <c r="F945" s="125"/>
      <c r="G945" s="126">
        <f t="shared" si="91"/>
        <v>0.58536585365853655</v>
      </c>
      <c r="H945" s="123">
        <v>0.75</v>
      </c>
      <c r="I945" s="124"/>
      <c r="J945" s="142"/>
      <c r="O945" s="43"/>
      <c r="P945" s="43"/>
    </row>
    <row r="946" spans="1:16" ht="13.5" x14ac:dyDescent="0.25">
      <c r="A946" s="115"/>
      <c r="B946" s="127" t="s">
        <v>66</v>
      </c>
      <c r="C946" s="122">
        <f t="shared" si="90"/>
        <v>1</v>
      </c>
      <c r="D946" s="123"/>
      <c r="E946" s="124"/>
      <c r="F946" s="125"/>
      <c r="G946" s="126">
        <f t="shared" si="91"/>
        <v>0.76923076923076927</v>
      </c>
      <c r="H946" s="123"/>
      <c r="I946" s="124"/>
      <c r="J946" s="142"/>
      <c r="N946" s="43"/>
      <c r="O946" s="43"/>
      <c r="P946" s="43"/>
    </row>
    <row r="947" spans="1:16" ht="13.5" x14ac:dyDescent="0.25">
      <c r="A947" s="115"/>
      <c r="B947" s="127" t="s">
        <v>67</v>
      </c>
      <c r="C947" s="122">
        <f t="shared" si="90"/>
        <v>0.73076923076923073</v>
      </c>
      <c r="D947" s="123"/>
      <c r="E947" s="124"/>
      <c r="F947" s="125"/>
      <c r="G947" s="126">
        <f t="shared" si="91"/>
        <v>0.34615384615384615</v>
      </c>
      <c r="H947" s="123"/>
      <c r="I947" s="124"/>
      <c r="J947" s="142"/>
      <c r="N947" s="43"/>
      <c r="O947" s="43"/>
      <c r="P947" s="43"/>
    </row>
    <row r="948" spans="1:16" ht="13.5" x14ac:dyDescent="0.25">
      <c r="A948" s="115"/>
      <c r="B948" s="127" t="s">
        <v>61</v>
      </c>
      <c r="C948" s="122">
        <f t="shared" si="90"/>
        <v>0.9285714285714286</v>
      </c>
      <c r="D948" s="123">
        <v>1</v>
      </c>
      <c r="E948" s="124">
        <v>0.92727272727272736</v>
      </c>
      <c r="F948" s="125">
        <f>D948-E948</f>
        <v>7.272727272727264E-2</v>
      </c>
      <c r="G948" s="126">
        <f t="shared" si="91"/>
        <v>0.6607142857142857</v>
      </c>
      <c r="H948" s="123">
        <v>0.90600000000000003</v>
      </c>
      <c r="I948" s="124">
        <v>0.90909090909090906</v>
      </c>
      <c r="J948" s="142">
        <f>H948-I948</f>
        <v>-3.0909090909090331E-3</v>
      </c>
      <c r="N948" s="43"/>
      <c r="O948" s="43"/>
      <c r="P948" s="43"/>
    </row>
    <row r="949" spans="1:16" ht="13.5" x14ac:dyDescent="0.25">
      <c r="A949" s="115"/>
      <c r="B949" s="127" t="s">
        <v>25</v>
      </c>
      <c r="C949" s="122">
        <f t="shared" si="90"/>
        <v>0.91304347826086951</v>
      </c>
      <c r="D949" s="123">
        <v>0.95</v>
      </c>
      <c r="E949" s="124">
        <v>0.94117647058823539</v>
      </c>
      <c r="F949" s="125">
        <f>D949-E949</f>
        <v>8.8235294117645635E-3</v>
      </c>
      <c r="G949" s="126">
        <f t="shared" si="91"/>
        <v>0.73913043478260865</v>
      </c>
      <c r="H949" s="123">
        <v>0.95</v>
      </c>
      <c r="I949" s="124">
        <v>0.88235294117647056</v>
      </c>
      <c r="J949" s="142">
        <f>H949-I949</f>
        <v>6.7647058823529393E-2</v>
      </c>
      <c r="N949" s="43"/>
      <c r="O949" s="43"/>
      <c r="P949" s="43"/>
    </row>
    <row r="950" spans="1:16" ht="13.5" x14ac:dyDescent="0.25">
      <c r="A950" s="115"/>
      <c r="B950" s="127" t="s">
        <v>11</v>
      </c>
      <c r="C950" s="122">
        <f t="shared" si="90"/>
        <v>0.93333333333333335</v>
      </c>
      <c r="D950" s="123"/>
      <c r="E950" s="124">
        <v>1</v>
      </c>
      <c r="F950" s="125"/>
      <c r="G950" s="126">
        <f t="shared" si="91"/>
        <v>0.9</v>
      </c>
      <c r="H950" s="123"/>
      <c r="I950" s="124">
        <v>0.94736842105263164</v>
      </c>
      <c r="J950" s="142"/>
      <c r="N950" s="43"/>
      <c r="O950" s="43"/>
      <c r="P950" s="43"/>
    </row>
    <row r="951" spans="1:16" ht="13.5" x14ac:dyDescent="0.25">
      <c r="A951" s="115"/>
      <c r="B951" s="127" t="s">
        <v>33</v>
      </c>
      <c r="C951" s="122">
        <f t="shared" si="90"/>
        <v>0.8</v>
      </c>
      <c r="D951" s="123"/>
      <c r="E951" s="124">
        <v>0.8571428571428571</v>
      </c>
      <c r="F951" s="125"/>
      <c r="G951" s="126">
        <f t="shared" si="91"/>
        <v>0.2</v>
      </c>
      <c r="H951" s="123"/>
      <c r="I951" s="124">
        <v>0.7142857142857143</v>
      </c>
      <c r="J951" s="142"/>
      <c r="N951" s="43"/>
      <c r="O951" s="43"/>
      <c r="P951" s="43"/>
    </row>
    <row r="952" spans="1:16" ht="13.5" x14ac:dyDescent="0.25">
      <c r="A952" s="115"/>
      <c r="B952" s="127" t="s">
        <v>7</v>
      </c>
      <c r="C952" s="122">
        <f t="shared" si="90"/>
        <v>0.77777777777777779</v>
      </c>
      <c r="D952" s="123">
        <v>1</v>
      </c>
      <c r="E952" s="124">
        <v>0.9642857142857143</v>
      </c>
      <c r="F952" s="125">
        <f>D952-E952</f>
        <v>3.5714285714285698E-2</v>
      </c>
      <c r="G952" s="126">
        <f t="shared" si="91"/>
        <v>0.44444444444444442</v>
      </c>
      <c r="H952" s="123">
        <v>0.78900000000000003</v>
      </c>
      <c r="I952" s="124">
        <v>0.6428571428571429</v>
      </c>
      <c r="J952" s="142">
        <f>H952-I952</f>
        <v>0.14614285714285713</v>
      </c>
      <c r="N952" s="43"/>
      <c r="O952" s="43"/>
      <c r="P952" s="43"/>
    </row>
    <row r="953" spans="1:16" ht="13.5" x14ac:dyDescent="0.25">
      <c r="A953" s="115"/>
      <c r="B953" s="127" t="s">
        <v>75</v>
      </c>
      <c r="C953" s="122">
        <f t="shared" si="90"/>
        <v>1</v>
      </c>
      <c r="D953" s="123">
        <v>1</v>
      </c>
      <c r="E953" s="124">
        <v>0.98571428571428565</v>
      </c>
      <c r="F953" s="125">
        <f>D953-E953</f>
        <v>1.4285714285714346E-2</v>
      </c>
      <c r="G953" s="126">
        <f t="shared" si="91"/>
        <v>0.7857142857142857</v>
      </c>
      <c r="H953" s="123">
        <v>0.875</v>
      </c>
      <c r="I953" s="124">
        <v>0.6</v>
      </c>
      <c r="J953" s="142">
        <f>H953-I953</f>
        <v>0.27500000000000002</v>
      </c>
      <c r="N953" s="43"/>
      <c r="O953" s="43"/>
    </row>
    <row r="954" spans="1:16" ht="13.5" x14ac:dyDescent="0.25">
      <c r="A954" s="115"/>
      <c r="B954" s="128"/>
      <c r="C954" s="129"/>
      <c r="D954" s="123"/>
      <c r="E954" s="124"/>
      <c r="F954" s="125"/>
      <c r="G954" s="130"/>
      <c r="H954" s="123"/>
      <c r="I954" s="124"/>
      <c r="J954" s="142"/>
      <c r="N954" s="43"/>
      <c r="O954" s="43"/>
      <c r="P954" s="43"/>
    </row>
    <row r="955" spans="1:16" ht="13.5" x14ac:dyDescent="0.25">
      <c r="A955" s="131"/>
      <c r="B955" s="132" t="s">
        <v>3</v>
      </c>
      <c r="C955" s="133">
        <f t="shared" si="90"/>
        <v>0.81385729058945189</v>
      </c>
      <c r="D955" s="134">
        <v>0.98399999999999999</v>
      </c>
      <c r="E955" s="135">
        <v>0.96726190476190477</v>
      </c>
      <c r="F955" s="136">
        <f>D955-E955</f>
        <v>1.6738095238095219E-2</v>
      </c>
      <c r="G955" s="137">
        <f t="shared" si="91"/>
        <v>0.58738366080661841</v>
      </c>
      <c r="H955" s="134">
        <v>0.77200000000000002</v>
      </c>
      <c r="I955" s="135">
        <v>0.95833333333333326</v>
      </c>
      <c r="J955" s="143">
        <f>H955-I955</f>
        <v>-0.18633333333333324</v>
      </c>
      <c r="N955" s="43"/>
      <c r="O955" s="43"/>
    </row>
    <row r="991" spans="1:1" ht="15.75" x14ac:dyDescent="0.25">
      <c r="A991" s="3" t="s">
        <v>38</v>
      </c>
    </row>
    <row r="992" spans="1:1" ht="15.75" x14ac:dyDescent="0.25">
      <c r="A992" s="3"/>
    </row>
    <row r="993" spans="1:14" ht="15.75" x14ac:dyDescent="0.25">
      <c r="A993" s="3"/>
    </row>
    <row r="994" spans="1:14" x14ac:dyDescent="0.2">
      <c r="A994" s="50" t="s">
        <v>73</v>
      </c>
    </row>
    <row r="995" spans="1:14" x14ac:dyDescent="0.2">
      <c r="A995" s="58" t="s">
        <v>0</v>
      </c>
      <c r="B995" s="59" t="s">
        <v>0</v>
      </c>
      <c r="C995" s="171" t="s">
        <v>48</v>
      </c>
      <c r="D995" s="172"/>
      <c r="E995" s="172"/>
      <c r="F995" s="172"/>
      <c r="G995" s="172"/>
      <c r="H995" s="172"/>
      <c r="I995" s="172"/>
      <c r="J995" s="172"/>
      <c r="K995" s="173"/>
      <c r="L995" s="9"/>
    </row>
    <row r="996" spans="1:14" x14ac:dyDescent="0.2">
      <c r="A996" s="60"/>
      <c r="B996" s="61"/>
      <c r="C996" s="171" t="s">
        <v>1</v>
      </c>
      <c r="D996" s="172"/>
      <c r="E996" s="173"/>
      <c r="F996" s="171" t="s">
        <v>2</v>
      </c>
      <c r="G996" s="172"/>
      <c r="H996" s="173"/>
      <c r="I996" s="171" t="s">
        <v>3</v>
      </c>
      <c r="J996" s="172"/>
      <c r="K996" s="173"/>
      <c r="L996" s="10"/>
    </row>
    <row r="997" spans="1:14" ht="13.5" x14ac:dyDescent="0.25">
      <c r="A997" s="60"/>
      <c r="B997" s="61"/>
      <c r="C997" s="62" t="s">
        <v>4</v>
      </c>
      <c r="D997" s="72" t="s">
        <v>34</v>
      </c>
      <c r="E997" s="72" t="s">
        <v>44</v>
      </c>
      <c r="F997" s="72" t="s">
        <v>4</v>
      </c>
      <c r="G997" s="72" t="s">
        <v>34</v>
      </c>
      <c r="H997" s="72" t="s">
        <v>44</v>
      </c>
      <c r="I997" s="72" t="s">
        <v>4</v>
      </c>
      <c r="J997" s="72" t="s">
        <v>34</v>
      </c>
      <c r="K997" s="72" t="s">
        <v>44</v>
      </c>
      <c r="L997" s="11"/>
    </row>
    <row r="998" spans="1:14" ht="13.5" x14ac:dyDescent="0.25">
      <c r="A998" s="63" t="s">
        <v>32</v>
      </c>
      <c r="B998" s="64" t="s">
        <v>5</v>
      </c>
      <c r="C998" s="65">
        <v>31</v>
      </c>
      <c r="D998" s="73">
        <f t="shared" ref="D998:D1027" si="92">IF($I998=0,0,C998/$I998)</f>
        <v>0.86111111111111116</v>
      </c>
      <c r="E998" s="74">
        <f>IF(C$38=0,0,C998/C$38)</f>
        <v>3.530751708428246E-2</v>
      </c>
      <c r="F998" s="65">
        <v>30</v>
      </c>
      <c r="G998" s="73">
        <f t="shared" ref="G998:G1027" si="93">IF($I998=0,0,F998/$I998)</f>
        <v>0.83333333333333337</v>
      </c>
      <c r="H998" s="75">
        <f t="shared" ref="H998:H1027" si="94">IF(F$38=0,0,F998/F$38)</f>
        <v>3.56718192627824E-2</v>
      </c>
      <c r="I998" s="76">
        <v>36</v>
      </c>
      <c r="J998" s="73">
        <f t="shared" ref="J998:J1027" si="95">IF($I998=0,0,I998/$I998)</f>
        <v>1</v>
      </c>
      <c r="K998" s="75">
        <f t="shared" ref="K998:K1027" si="96">IF(I$38=0,0,I998/I$38)</f>
        <v>3.7228541882109618E-2</v>
      </c>
      <c r="L998" s="11"/>
      <c r="N998" s="2"/>
    </row>
    <row r="999" spans="1:14" ht="13.5" x14ac:dyDescent="0.25">
      <c r="A999" s="63"/>
      <c r="B999" s="64" t="s">
        <v>6</v>
      </c>
      <c r="C999" s="66">
        <v>28</v>
      </c>
      <c r="D999" s="77">
        <f t="shared" si="92"/>
        <v>0.8</v>
      </c>
      <c r="E999" s="78">
        <f t="shared" ref="E999:E1027" si="97">IF(C$38=0,0,C999/C$38)</f>
        <v>3.1890660592255128E-2</v>
      </c>
      <c r="F999" s="66">
        <v>26</v>
      </c>
      <c r="G999" s="77">
        <f t="shared" si="93"/>
        <v>0.74285714285714288</v>
      </c>
      <c r="H999" s="79">
        <f t="shared" si="94"/>
        <v>3.0915576694411414E-2</v>
      </c>
      <c r="I999" s="68">
        <v>35</v>
      </c>
      <c r="J999" s="77">
        <f t="shared" si="95"/>
        <v>1</v>
      </c>
      <c r="K999" s="79">
        <f t="shared" si="96"/>
        <v>3.6194415718717683E-2</v>
      </c>
      <c r="L999" s="11"/>
      <c r="N999" s="2"/>
    </row>
    <row r="1000" spans="1:14" ht="13.5" x14ac:dyDescent="0.25">
      <c r="A1000" s="63"/>
      <c r="B1000" s="64" t="s">
        <v>62</v>
      </c>
      <c r="C1000" s="66">
        <v>2</v>
      </c>
      <c r="D1000" s="77">
        <f t="shared" si="92"/>
        <v>0.33333333333333331</v>
      </c>
      <c r="E1000" s="78">
        <f t="shared" si="97"/>
        <v>2.2779043280182231E-3</v>
      </c>
      <c r="F1000" s="66">
        <v>0</v>
      </c>
      <c r="G1000" s="77">
        <f t="shared" si="93"/>
        <v>0</v>
      </c>
      <c r="H1000" s="79">
        <f t="shared" si="94"/>
        <v>0</v>
      </c>
      <c r="I1000" s="68">
        <v>6</v>
      </c>
      <c r="J1000" s="77">
        <f t="shared" si="95"/>
        <v>1</v>
      </c>
      <c r="K1000" s="79">
        <f t="shared" si="96"/>
        <v>6.2047569803516025E-3</v>
      </c>
      <c r="L1000" s="11"/>
      <c r="N1000" s="2"/>
    </row>
    <row r="1001" spans="1:14" ht="13.5" x14ac:dyDescent="0.25">
      <c r="A1001" s="63"/>
      <c r="B1001" s="64" t="s">
        <v>63</v>
      </c>
      <c r="C1001" s="66">
        <v>14</v>
      </c>
      <c r="D1001" s="77">
        <f t="shared" si="92"/>
        <v>0.25925925925925924</v>
      </c>
      <c r="E1001" s="78">
        <f t="shared" si="97"/>
        <v>1.5945330296127564E-2</v>
      </c>
      <c r="F1001" s="66">
        <v>1</v>
      </c>
      <c r="G1001" s="77">
        <f t="shared" si="93"/>
        <v>1.8518518518518517E-2</v>
      </c>
      <c r="H1001" s="79">
        <f t="shared" si="94"/>
        <v>1.1890606420927466E-3</v>
      </c>
      <c r="I1001" s="68">
        <v>54</v>
      </c>
      <c r="J1001" s="77">
        <f t="shared" si="95"/>
        <v>1</v>
      </c>
      <c r="K1001" s="79">
        <f t="shared" si="96"/>
        <v>5.5842812823164424E-2</v>
      </c>
      <c r="L1001" s="11"/>
      <c r="N1001" s="2"/>
    </row>
    <row r="1002" spans="1:14" ht="13.5" x14ac:dyDescent="0.25">
      <c r="A1002" s="63"/>
      <c r="B1002" s="64" t="s">
        <v>16</v>
      </c>
      <c r="C1002" s="66">
        <v>10</v>
      </c>
      <c r="D1002" s="77">
        <f t="shared" si="92"/>
        <v>0.25641025641025639</v>
      </c>
      <c r="E1002" s="78">
        <f t="shared" si="97"/>
        <v>1.1389521640091117E-2</v>
      </c>
      <c r="F1002" s="66">
        <v>5</v>
      </c>
      <c r="G1002" s="77">
        <f t="shared" si="93"/>
        <v>0.12820512820512819</v>
      </c>
      <c r="H1002" s="79">
        <f t="shared" si="94"/>
        <v>5.945303210463734E-3</v>
      </c>
      <c r="I1002" s="68">
        <v>39</v>
      </c>
      <c r="J1002" s="77">
        <f t="shared" si="95"/>
        <v>1</v>
      </c>
      <c r="K1002" s="79">
        <f t="shared" si="96"/>
        <v>4.0330920372285417E-2</v>
      </c>
      <c r="L1002" s="11"/>
      <c r="N1002" s="2"/>
    </row>
    <row r="1003" spans="1:14" ht="13.5" x14ac:dyDescent="0.25">
      <c r="A1003" s="63"/>
      <c r="B1003" s="64" t="s">
        <v>8</v>
      </c>
      <c r="C1003" s="66">
        <v>28</v>
      </c>
      <c r="D1003" s="77">
        <f t="shared" si="92"/>
        <v>0.68292682926829273</v>
      </c>
      <c r="E1003" s="78">
        <f t="shared" si="97"/>
        <v>3.1890660592255128E-2</v>
      </c>
      <c r="F1003" s="66">
        <v>16</v>
      </c>
      <c r="G1003" s="77">
        <f t="shared" si="93"/>
        <v>0.3902439024390244</v>
      </c>
      <c r="H1003" s="79">
        <f t="shared" si="94"/>
        <v>1.9024970273483946E-2</v>
      </c>
      <c r="I1003" s="68">
        <v>41</v>
      </c>
      <c r="J1003" s="77">
        <f t="shared" si="95"/>
        <v>1</v>
      </c>
      <c r="K1003" s="79">
        <f t="shared" si="96"/>
        <v>4.2399172699069287E-2</v>
      </c>
      <c r="L1003" s="11"/>
      <c r="N1003" s="2"/>
    </row>
    <row r="1004" spans="1:14" ht="13.5" x14ac:dyDescent="0.25">
      <c r="A1004" s="63"/>
      <c r="B1004" s="64" t="s">
        <v>10</v>
      </c>
      <c r="C1004" s="66">
        <v>5</v>
      </c>
      <c r="D1004" s="77">
        <f t="shared" si="92"/>
        <v>0.83333333333333337</v>
      </c>
      <c r="E1004" s="78">
        <f t="shared" si="97"/>
        <v>5.6947608200455585E-3</v>
      </c>
      <c r="F1004" s="66">
        <v>3</v>
      </c>
      <c r="G1004" s="77">
        <f t="shared" si="93"/>
        <v>0.5</v>
      </c>
      <c r="H1004" s="79">
        <f t="shared" si="94"/>
        <v>3.5671819262782403E-3</v>
      </c>
      <c r="I1004" s="68">
        <v>6</v>
      </c>
      <c r="J1004" s="77">
        <f t="shared" si="95"/>
        <v>1</v>
      </c>
      <c r="K1004" s="79">
        <f t="shared" si="96"/>
        <v>6.2047569803516025E-3</v>
      </c>
      <c r="L1004" s="11"/>
      <c r="N1004" s="2"/>
    </row>
    <row r="1005" spans="1:14" ht="13.5" x14ac:dyDescent="0.25">
      <c r="A1005" s="63"/>
      <c r="B1005" s="64" t="s">
        <v>12</v>
      </c>
      <c r="C1005" s="66">
        <v>1</v>
      </c>
      <c r="D1005" s="77">
        <f t="shared" si="92"/>
        <v>5.5555555555555552E-2</v>
      </c>
      <c r="E1005" s="78">
        <f t="shared" si="97"/>
        <v>1.1389521640091116E-3</v>
      </c>
      <c r="F1005" s="66">
        <v>1</v>
      </c>
      <c r="G1005" s="77">
        <f t="shared" si="93"/>
        <v>5.5555555555555552E-2</v>
      </c>
      <c r="H1005" s="79">
        <f t="shared" si="94"/>
        <v>1.1890606420927466E-3</v>
      </c>
      <c r="I1005" s="68">
        <v>18</v>
      </c>
      <c r="J1005" s="77">
        <f t="shared" si="95"/>
        <v>1</v>
      </c>
      <c r="K1005" s="79">
        <f t="shared" si="96"/>
        <v>1.8614270941054809E-2</v>
      </c>
      <c r="L1005" s="11"/>
      <c r="N1005" s="2"/>
    </row>
    <row r="1006" spans="1:14" ht="13.5" x14ac:dyDescent="0.25">
      <c r="A1006" s="63"/>
      <c r="B1006" s="64" t="s">
        <v>13</v>
      </c>
      <c r="C1006" s="66">
        <v>15</v>
      </c>
      <c r="D1006" s="77">
        <f t="shared" si="92"/>
        <v>0.39473684210526316</v>
      </c>
      <c r="E1006" s="78">
        <f t="shared" si="97"/>
        <v>1.7084282460136675E-2</v>
      </c>
      <c r="F1006" s="66">
        <v>6</v>
      </c>
      <c r="G1006" s="77">
        <f t="shared" si="93"/>
        <v>0.15789473684210525</v>
      </c>
      <c r="H1006" s="79">
        <f t="shared" si="94"/>
        <v>7.1343638525564806E-3</v>
      </c>
      <c r="I1006" s="68">
        <v>38</v>
      </c>
      <c r="J1006" s="77">
        <f t="shared" si="95"/>
        <v>1</v>
      </c>
      <c r="K1006" s="79">
        <f t="shared" si="96"/>
        <v>3.9296794208893482E-2</v>
      </c>
      <c r="L1006" s="11"/>
      <c r="N1006" s="2"/>
    </row>
    <row r="1007" spans="1:14" ht="13.5" x14ac:dyDescent="0.25">
      <c r="A1007" s="63"/>
      <c r="B1007" s="64" t="s">
        <v>14</v>
      </c>
      <c r="C1007" s="66">
        <v>14</v>
      </c>
      <c r="D1007" s="77">
        <f t="shared" si="92"/>
        <v>0.7</v>
      </c>
      <c r="E1007" s="78">
        <f t="shared" si="97"/>
        <v>1.5945330296127564E-2</v>
      </c>
      <c r="F1007" s="66">
        <v>13</v>
      </c>
      <c r="G1007" s="77">
        <f t="shared" si="93"/>
        <v>0.65</v>
      </c>
      <c r="H1007" s="79">
        <f t="shared" si="94"/>
        <v>1.5457788347205707E-2</v>
      </c>
      <c r="I1007" s="68">
        <v>20</v>
      </c>
      <c r="J1007" s="77">
        <f t="shared" si="95"/>
        <v>1</v>
      </c>
      <c r="K1007" s="79">
        <f t="shared" si="96"/>
        <v>2.0682523267838676E-2</v>
      </c>
      <c r="L1007" s="11"/>
      <c r="N1007" s="2"/>
    </row>
    <row r="1008" spans="1:14" ht="13.5" x14ac:dyDescent="0.25">
      <c r="A1008" s="63"/>
      <c r="B1008" s="64" t="s">
        <v>64</v>
      </c>
      <c r="C1008" s="66">
        <v>0</v>
      </c>
      <c r="D1008" s="77">
        <f t="shared" si="92"/>
        <v>0</v>
      </c>
      <c r="E1008" s="78">
        <f t="shared" si="97"/>
        <v>0</v>
      </c>
      <c r="F1008" s="66">
        <v>0</v>
      </c>
      <c r="G1008" s="77">
        <f t="shared" si="93"/>
        <v>0</v>
      </c>
      <c r="H1008" s="79">
        <f t="shared" si="94"/>
        <v>0</v>
      </c>
      <c r="I1008" s="68">
        <v>16</v>
      </c>
      <c r="J1008" s="77">
        <f t="shared" si="95"/>
        <v>1</v>
      </c>
      <c r="K1008" s="79">
        <f t="shared" si="96"/>
        <v>1.6546018614270942E-2</v>
      </c>
      <c r="L1008" s="11"/>
      <c r="N1008" s="2"/>
    </row>
    <row r="1009" spans="1:14" ht="13.5" x14ac:dyDescent="0.25">
      <c r="A1009" s="63"/>
      <c r="B1009" s="64" t="s">
        <v>9</v>
      </c>
      <c r="C1009" s="66">
        <v>58</v>
      </c>
      <c r="D1009" s="77">
        <f t="shared" si="92"/>
        <v>0.59183673469387754</v>
      </c>
      <c r="E1009" s="78">
        <f t="shared" si="97"/>
        <v>6.6059225512528477E-2</v>
      </c>
      <c r="F1009" s="66">
        <v>49</v>
      </c>
      <c r="G1009" s="77">
        <f t="shared" si="93"/>
        <v>0.5</v>
      </c>
      <c r="H1009" s="79">
        <f t="shared" si="94"/>
        <v>5.8263971462544591E-2</v>
      </c>
      <c r="I1009" s="68">
        <v>98</v>
      </c>
      <c r="J1009" s="77">
        <f t="shared" si="95"/>
        <v>1</v>
      </c>
      <c r="K1009" s="79">
        <f t="shared" si="96"/>
        <v>0.10134436401240951</v>
      </c>
      <c r="L1009" s="11"/>
      <c r="N1009" s="2"/>
    </row>
    <row r="1010" spans="1:14" ht="13.5" x14ac:dyDescent="0.25">
      <c r="A1010" s="63"/>
      <c r="B1010" s="64" t="s">
        <v>15</v>
      </c>
      <c r="C1010" s="66">
        <v>1</v>
      </c>
      <c r="D1010" s="77">
        <f t="shared" si="92"/>
        <v>3.2258064516129031E-2</v>
      </c>
      <c r="E1010" s="78">
        <f t="shared" si="97"/>
        <v>1.1389521640091116E-3</v>
      </c>
      <c r="F1010" s="66">
        <v>0</v>
      </c>
      <c r="G1010" s="77">
        <f t="shared" si="93"/>
        <v>0</v>
      </c>
      <c r="H1010" s="79">
        <f t="shared" si="94"/>
        <v>0</v>
      </c>
      <c r="I1010" s="68">
        <v>31</v>
      </c>
      <c r="J1010" s="77">
        <f t="shared" si="95"/>
        <v>1</v>
      </c>
      <c r="K1010" s="79">
        <f t="shared" si="96"/>
        <v>3.2057911065149949E-2</v>
      </c>
      <c r="L1010" s="11"/>
      <c r="N1010" s="2"/>
    </row>
    <row r="1011" spans="1:14" ht="13.5" x14ac:dyDescent="0.25">
      <c r="A1011" s="63"/>
      <c r="B1011" s="64" t="s">
        <v>17</v>
      </c>
      <c r="C1011" s="66">
        <v>14</v>
      </c>
      <c r="D1011" s="77">
        <f t="shared" si="92"/>
        <v>0.2978723404255319</v>
      </c>
      <c r="E1011" s="78">
        <f t="shared" si="97"/>
        <v>1.5945330296127564E-2</v>
      </c>
      <c r="F1011" s="66">
        <v>13</v>
      </c>
      <c r="G1011" s="77">
        <f t="shared" si="93"/>
        <v>0.27659574468085107</v>
      </c>
      <c r="H1011" s="79">
        <f t="shared" si="94"/>
        <v>1.5457788347205707E-2</v>
      </c>
      <c r="I1011" s="68">
        <v>47</v>
      </c>
      <c r="J1011" s="77">
        <f t="shared" si="95"/>
        <v>1</v>
      </c>
      <c r="K1011" s="79">
        <f t="shared" si="96"/>
        <v>4.8603929679420892E-2</v>
      </c>
      <c r="L1011" s="11"/>
      <c r="N1011" s="2"/>
    </row>
    <row r="1012" spans="1:14" ht="13.5" x14ac:dyDescent="0.25">
      <c r="A1012" s="63"/>
      <c r="B1012" s="64" t="s">
        <v>18</v>
      </c>
      <c r="C1012" s="66">
        <v>14</v>
      </c>
      <c r="D1012" s="77">
        <f t="shared" si="92"/>
        <v>0.5</v>
      </c>
      <c r="E1012" s="78">
        <f t="shared" si="97"/>
        <v>1.5945330296127564E-2</v>
      </c>
      <c r="F1012" s="66">
        <v>10</v>
      </c>
      <c r="G1012" s="77">
        <f t="shared" si="93"/>
        <v>0.35714285714285715</v>
      </c>
      <c r="H1012" s="79">
        <f t="shared" si="94"/>
        <v>1.1890606420927468E-2</v>
      </c>
      <c r="I1012" s="68">
        <v>28</v>
      </c>
      <c r="J1012" s="77">
        <f t="shared" si="95"/>
        <v>1</v>
      </c>
      <c r="K1012" s="79">
        <f t="shared" si="96"/>
        <v>2.8955532574974147E-2</v>
      </c>
      <c r="L1012" s="11"/>
      <c r="N1012" s="2"/>
    </row>
    <row r="1013" spans="1:14" ht="13.5" x14ac:dyDescent="0.25">
      <c r="A1013" s="63"/>
      <c r="B1013" s="64" t="s">
        <v>19</v>
      </c>
      <c r="C1013" s="66">
        <v>58</v>
      </c>
      <c r="D1013" s="77">
        <f t="shared" si="92"/>
        <v>0.5043478260869565</v>
      </c>
      <c r="E1013" s="78">
        <f t="shared" si="97"/>
        <v>6.6059225512528477E-2</v>
      </c>
      <c r="F1013" s="66">
        <v>53</v>
      </c>
      <c r="G1013" s="77">
        <f t="shared" si="93"/>
        <v>0.46086956521739131</v>
      </c>
      <c r="H1013" s="79">
        <f t="shared" si="94"/>
        <v>6.3020214030915581E-2</v>
      </c>
      <c r="I1013" s="68">
        <v>115</v>
      </c>
      <c r="J1013" s="77">
        <f t="shared" si="95"/>
        <v>1</v>
      </c>
      <c r="K1013" s="79">
        <f t="shared" si="96"/>
        <v>0.11892450879007239</v>
      </c>
      <c r="L1013" s="11"/>
      <c r="N1013" s="2"/>
    </row>
    <row r="1014" spans="1:14" ht="13.5" x14ac:dyDescent="0.25">
      <c r="A1014" s="63"/>
      <c r="B1014" s="64" t="s">
        <v>65</v>
      </c>
      <c r="C1014" s="66">
        <v>1</v>
      </c>
      <c r="D1014" s="77">
        <f t="shared" si="92"/>
        <v>3.5714285714285712E-2</v>
      </c>
      <c r="E1014" s="78">
        <f t="shared" si="97"/>
        <v>1.1389521640091116E-3</v>
      </c>
      <c r="F1014" s="66">
        <v>0</v>
      </c>
      <c r="G1014" s="77">
        <f t="shared" si="93"/>
        <v>0</v>
      </c>
      <c r="H1014" s="79">
        <f t="shared" si="94"/>
        <v>0</v>
      </c>
      <c r="I1014" s="68">
        <v>28</v>
      </c>
      <c r="J1014" s="77">
        <f t="shared" si="95"/>
        <v>1</v>
      </c>
      <c r="K1014" s="79">
        <f t="shared" si="96"/>
        <v>2.8955532574974147E-2</v>
      </c>
      <c r="L1014" s="11"/>
      <c r="N1014" s="2"/>
    </row>
    <row r="1015" spans="1:14" ht="13.5" x14ac:dyDescent="0.25">
      <c r="A1015" s="63"/>
      <c r="B1015" s="64" t="s">
        <v>20</v>
      </c>
      <c r="C1015" s="66">
        <v>0</v>
      </c>
      <c r="D1015" s="77">
        <f t="shared" si="92"/>
        <v>0</v>
      </c>
      <c r="E1015" s="78">
        <f t="shared" si="97"/>
        <v>0</v>
      </c>
      <c r="F1015" s="66">
        <v>0</v>
      </c>
      <c r="G1015" s="77">
        <f t="shared" si="93"/>
        <v>0</v>
      </c>
      <c r="H1015" s="79">
        <f t="shared" si="94"/>
        <v>0</v>
      </c>
      <c r="I1015" s="68">
        <v>4</v>
      </c>
      <c r="J1015" s="77">
        <f t="shared" si="95"/>
        <v>1</v>
      </c>
      <c r="K1015" s="79">
        <f t="shared" si="96"/>
        <v>4.1365046535677356E-3</v>
      </c>
      <c r="L1015" s="11"/>
      <c r="N1015" s="2"/>
    </row>
    <row r="1016" spans="1:14" ht="13.5" x14ac:dyDescent="0.25">
      <c r="A1016" s="63"/>
      <c r="B1016" s="64" t="s">
        <v>74</v>
      </c>
      <c r="C1016" s="66">
        <v>2</v>
      </c>
      <c r="D1016" s="77">
        <f t="shared" si="92"/>
        <v>0.4</v>
      </c>
      <c r="E1016" s="78">
        <f t="shared" si="97"/>
        <v>2.2779043280182231E-3</v>
      </c>
      <c r="F1016" s="66">
        <v>1</v>
      </c>
      <c r="G1016" s="77">
        <f t="shared" si="93"/>
        <v>0.2</v>
      </c>
      <c r="H1016" s="79">
        <f t="shared" si="94"/>
        <v>1.1890606420927466E-3</v>
      </c>
      <c r="I1016" s="68">
        <v>5</v>
      </c>
      <c r="J1016" s="77">
        <f t="shared" si="95"/>
        <v>1</v>
      </c>
      <c r="K1016" s="79">
        <f t="shared" si="96"/>
        <v>5.170630816959669E-3</v>
      </c>
      <c r="L1016" s="11"/>
      <c r="N1016" s="2"/>
    </row>
    <row r="1017" spans="1:14" ht="13.5" x14ac:dyDescent="0.25">
      <c r="A1017" s="63"/>
      <c r="B1017" s="64" t="s">
        <v>21</v>
      </c>
      <c r="C1017" s="66">
        <v>8</v>
      </c>
      <c r="D1017" s="77">
        <f t="shared" si="92"/>
        <v>1</v>
      </c>
      <c r="E1017" s="78">
        <f t="shared" si="97"/>
        <v>9.1116173120728925E-3</v>
      </c>
      <c r="F1017" s="66">
        <v>7</v>
      </c>
      <c r="G1017" s="77">
        <f t="shared" si="93"/>
        <v>0.875</v>
      </c>
      <c r="H1017" s="79">
        <f t="shared" si="94"/>
        <v>8.3234244946492272E-3</v>
      </c>
      <c r="I1017" s="68">
        <v>8</v>
      </c>
      <c r="J1017" s="77">
        <f t="shared" si="95"/>
        <v>1</v>
      </c>
      <c r="K1017" s="79">
        <f t="shared" si="96"/>
        <v>8.2730093071354711E-3</v>
      </c>
      <c r="L1017" s="11"/>
      <c r="N1017" s="2"/>
    </row>
    <row r="1018" spans="1:14" ht="13.5" x14ac:dyDescent="0.25">
      <c r="A1018" s="63"/>
      <c r="B1018" s="64" t="s">
        <v>22</v>
      </c>
      <c r="C1018" s="66">
        <v>4</v>
      </c>
      <c r="D1018" s="77">
        <f t="shared" si="92"/>
        <v>0.26666666666666666</v>
      </c>
      <c r="E1018" s="78">
        <f t="shared" si="97"/>
        <v>4.5558086560364463E-3</v>
      </c>
      <c r="F1018" s="66">
        <v>4</v>
      </c>
      <c r="G1018" s="77">
        <f t="shared" si="93"/>
        <v>0.26666666666666666</v>
      </c>
      <c r="H1018" s="79">
        <f t="shared" si="94"/>
        <v>4.7562425683709865E-3</v>
      </c>
      <c r="I1018" s="68">
        <v>15</v>
      </c>
      <c r="J1018" s="77">
        <f t="shared" si="95"/>
        <v>1</v>
      </c>
      <c r="K1018" s="79">
        <f t="shared" si="96"/>
        <v>1.5511892450879007E-2</v>
      </c>
      <c r="L1018" s="11"/>
      <c r="N1018" s="2"/>
    </row>
    <row r="1019" spans="1:14" ht="13.5" x14ac:dyDescent="0.25">
      <c r="A1019" s="63"/>
      <c r="B1019" s="64" t="s">
        <v>23</v>
      </c>
      <c r="C1019" s="66">
        <v>9</v>
      </c>
      <c r="D1019" s="77">
        <f t="shared" si="92"/>
        <v>0.21951219512195122</v>
      </c>
      <c r="E1019" s="78">
        <f t="shared" si="97"/>
        <v>1.0250569476082005E-2</v>
      </c>
      <c r="F1019" s="66">
        <v>8</v>
      </c>
      <c r="G1019" s="77">
        <f t="shared" si="93"/>
        <v>0.1951219512195122</v>
      </c>
      <c r="H1019" s="79">
        <f t="shared" si="94"/>
        <v>9.512485136741973E-3</v>
      </c>
      <c r="I1019" s="68">
        <v>41</v>
      </c>
      <c r="J1019" s="77">
        <f t="shared" si="95"/>
        <v>1</v>
      </c>
      <c r="K1019" s="79">
        <f t="shared" si="96"/>
        <v>4.2399172699069287E-2</v>
      </c>
      <c r="L1019" s="11"/>
      <c r="N1019" s="2"/>
    </row>
    <row r="1020" spans="1:14" ht="13.5" x14ac:dyDescent="0.25">
      <c r="A1020" s="63"/>
      <c r="B1020" s="64" t="s">
        <v>66</v>
      </c>
      <c r="C1020" s="66">
        <v>12</v>
      </c>
      <c r="D1020" s="77">
        <f t="shared" si="92"/>
        <v>0.46153846153846156</v>
      </c>
      <c r="E1020" s="78">
        <f t="shared" si="97"/>
        <v>1.366742596810934E-2</v>
      </c>
      <c r="F1020" s="66">
        <v>9</v>
      </c>
      <c r="G1020" s="77">
        <f t="shared" si="93"/>
        <v>0.34615384615384615</v>
      </c>
      <c r="H1020" s="79">
        <f t="shared" si="94"/>
        <v>1.070154577883472E-2</v>
      </c>
      <c r="I1020" s="68">
        <v>26</v>
      </c>
      <c r="J1020" s="77">
        <f t="shared" si="95"/>
        <v>1</v>
      </c>
      <c r="K1020" s="79">
        <f t="shared" si="96"/>
        <v>2.688728024819028E-2</v>
      </c>
      <c r="L1020" s="11"/>
      <c r="N1020" s="2"/>
    </row>
    <row r="1021" spans="1:14" ht="13.5" x14ac:dyDescent="0.25">
      <c r="A1021" s="63"/>
      <c r="B1021" s="64" t="s">
        <v>67</v>
      </c>
      <c r="C1021" s="66">
        <v>7</v>
      </c>
      <c r="D1021" s="77">
        <f t="shared" si="92"/>
        <v>0.26923076923076922</v>
      </c>
      <c r="E1021" s="78">
        <f t="shared" si="97"/>
        <v>7.972665148063782E-3</v>
      </c>
      <c r="F1021" s="66">
        <v>3</v>
      </c>
      <c r="G1021" s="77">
        <f t="shared" si="93"/>
        <v>0.11538461538461539</v>
      </c>
      <c r="H1021" s="79">
        <f t="shared" si="94"/>
        <v>3.5671819262782403E-3</v>
      </c>
      <c r="I1021" s="68">
        <v>26</v>
      </c>
      <c r="J1021" s="77">
        <f t="shared" si="95"/>
        <v>1</v>
      </c>
      <c r="K1021" s="79">
        <f t="shared" si="96"/>
        <v>2.688728024819028E-2</v>
      </c>
      <c r="L1021" s="11"/>
      <c r="N1021" s="2"/>
    </row>
    <row r="1022" spans="1:14" ht="13.5" x14ac:dyDescent="0.25">
      <c r="A1022" s="63"/>
      <c r="B1022" s="64" t="s">
        <v>61</v>
      </c>
      <c r="C1022" s="66">
        <v>12</v>
      </c>
      <c r="D1022" s="77">
        <f t="shared" si="92"/>
        <v>0.21428571428571427</v>
      </c>
      <c r="E1022" s="78">
        <f t="shared" si="97"/>
        <v>1.366742596810934E-2</v>
      </c>
      <c r="F1022" s="66">
        <v>6</v>
      </c>
      <c r="G1022" s="77">
        <f t="shared" si="93"/>
        <v>0.10714285714285714</v>
      </c>
      <c r="H1022" s="79">
        <f t="shared" si="94"/>
        <v>7.1343638525564806E-3</v>
      </c>
      <c r="I1022" s="68">
        <v>56</v>
      </c>
      <c r="J1022" s="77">
        <f t="shared" si="95"/>
        <v>1</v>
      </c>
      <c r="K1022" s="79">
        <f t="shared" si="96"/>
        <v>5.7911065149948295E-2</v>
      </c>
      <c r="L1022" s="11"/>
      <c r="N1022" s="2"/>
    </row>
    <row r="1023" spans="1:14" ht="13.5" x14ac:dyDescent="0.25">
      <c r="A1023" s="63"/>
      <c r="B1023" s="64" t="s">
        <v>25</v>
      </c>
      <c r="C1023" s="66">
        <v>9</v>
      </c>
      <c r="D1023" s="77">
        <f t="shared" si="92"/>
        <v>0.39130434782608697</v>
      </c>
      <c r="E1023" s="78">
        <f t="shared" si="97"/>
        <v>1.0250569476082005E-2</v>
      </c>
      <c r="F1023" s="66">
        <v>3</v>
      </c>
      <c r="G1023" s="77">
        <f t="shared" si="93"/>
        <v>0.13043478260869565</v>
      </c>
      <c r="H1023" s="79">
        <f t="shared" si="94"/>
        <v>3.5671819262782403E-3</v>
      </c>
      <c r="I1023" s="68">
        <v>23</v>
      </c>
      <c r="J1023" s="77">
        <f t="shared" si="95"/>
        <v>1</v>
      </c>
      <c r="K1023" s="79">
        <f t="shared" si="96"/>
        <v>2.3784901758014478E-2</v>
      </c>
      <c r="L1023" s="11"/>
      <c r="N1023" s="2"/>
    </row>
    <row r="1024" spans="1:14" ht="13.5" x14ac:dyDescent="0.25">
      <c r="A1024" s="63"/>
      <c r="B1024" s="64" t="s">
        <v>11</v>
      </c>
      <c r="C1024" s="66">
        <v>40</v>
      </c>
      <c r="D1024" s="77">
        <f t="shared" si="92"/>
        <v>0.66666666666666663</v>
      </c>
      <c r="E1024" s="78">
        <f t="shared" si="97"/>
        <v>4.5558086560364468E-2</v>
      </c>
      <c r="F1024" s="66">
        <v>38</v>
      </c>
      <c r="G1024" s="77">
        <f t="shared" si="93"/>
        <v>0.6333333333333333</v>
      </c>
      <c r="H1024" s="79">
        <f t="shared" si="94"/>
        <v>4.5184304399524373E-2</v>
      </c>
      <c r="I1024" s="68">
        <v>60</v>
      </c>
      <c r="J1024" s="77">
        <f t="shared" si="95"/>
        <v>1</v>
      </c>
      <c r="K1024" s="79">
        <f t="shared" si="96"/>
        <v>6.2047569803516028E-2</v>
      </c>
      <c r="L1024" s="11"/>
      <c r="N1024" s="2"/>
    </row>
    <row r="1025" spans="1:14" ht="13.5" x14ac:dyDescent="0.25">
      <c r="A1025" s="63"/>
      <c r="B1025" s="64" t="s">
        <v>33</v>
      </c>
      <c r="C1025" s="66">
        <v>8</v>
      </c>
      <c r="D1025" s="77">
        <f t="shared" si="92"/>
        <v>0.53333333333333333</v>
      </c>
      <c r="E1025" s="78">
        <f t="shared" si="97"/>
        <v>9.1116173120728925E-3</v>
      </c>
      <c r="F1025" s="66">
        <v>2</v>
      </c>
      <c r="G1025" s="77">
        <f t="shared" si="93"/>
        <v>0.13333333333333333</v>
      </c>
      <c r="H1025" s="79">
        <f t="shared" si="94"/>
        <v>2.3781212841854932E-3</v>
      </c>
      <c r="I1025" s="68">
        <v>15</v>
      </c>
      <c r="J1025" s="77">
        <f t="shared" si="95"/>
        <v>1</v>
      </c>
      <c r="K1025" s="79">
        <f t="shared" si="96"/>
        <v>1.5511892450879007E-2</v>
      </c>
      <c r="L1025" s="11"/>
      <c r="N1025" s="2"/>
    </row>
    <row r="1026" spans="1:14" ht="13.5" x14ac:dyDescent="0.25">
      <c r="A1026" s="63"/>
      <c r="B1026" s="64" t="s">
        <v>7</v>
      </c>
      <c r="C1026" s="66">
        <v>17</v>
      </c>
      <c r="D1026" s="77">
        <f t="shared" si="92"/>
        <v>0.94444444444444442</v>
      </c>
      <c r="E1026" s="78">
        <f t="shared" si="97"/>
        <v>1.9362186788154899E-2</v>
      </c>
      <c r="F1026" s="66">
        <v>14</v>
      </c>
      <c r="G1026" s="77">
        <f t="shared" si="93"/>
        <v>0.77777777777777779</v>
      </c>
      <c r="H1026" s="79">
        <f t="shared" si="94"/>
        <v>1.6646848989298454E-2</v>
      </c>
      <c r="I1026" s="68">
        <v>18</v>
      </c>
      <c r="J1026" s="77">
        <f t="shared" si="95"/>
        <v>1</v>
      </c>
      <c r="K1026" s="79">
        <f t="shared" si="96"/>
        <v>1.8614270941054809E-2</v>
      </c>
      <c r="L1026" s="11"/>
      <c r="N1026" s="2"/>
    </row>
    <row r="1027" spans="1:14" ht="13.5" x14ac:dyDescent="0.25">
      <c r="A1027" s="63"/>
      <c r="B1027" s="64" t="s">
        <v>75</v>
      </c>
      <c r="C1027" s="66">
        <v>13</v>
      </c>
      <c r="D1027" s="77">
        <f t="shared" si="92"/>
        <v>0.9285714285714286</v>
      </c>
      <c r="E1027" s="78">
        <f t="shared" si="97"/>
        <v>1.4806378132118452E-2</v>
      </c>
      <c r="F1027" s="66">
        <v>11</v>
      </c>
      <c r="G1027" s="77">
        <f t="shared" si="93"/>
        <v>0.7857142857142857</v>
      </c>
      <c r="H1027" s="79">
        <f t="shared" si="94"/>
        <v>1.3079667063020214E-2</v>
      </c>
      <c r="I1027" s="68">
        <v>14</v>
      </c>
      <c r="J1027" s="77">
        <f t="shared" si="95"/>
        <v>1</v>
      </c>
      <c r="K1027" s="79">
        <f t="shared" si="96"/>
        <v>1.4477766287487074E-2</v>
      </c>
      <c r="L1027" s="11"/>
      <c r="N1027" s="2"/>
    </row>
    <row r="1028" spans="1:14" ht="13.5" x14ac:dyDescent="0.25">
      <c r="A1028" s="63"/>
      <c r="B1028" s="67"/>
      <c r="C1028" s="68"/>
      <c r="D1028" s="77"/>
      <c r="E1028" s="78"/>
      <c r="F1028" s="66"/>
      <c r="G1028" s="77"/>
      <c r="H1028" s="79"/>
      <c r="I1028" s="68"/>
      <c r="J1028" s="77"/>
      <c r="K1028" s="79"/>
      <c r="L1028" s="11"/>
      <c r="N1028" s="2"/>
    </row>
    <row r="1029" spans="1:14" ht="13.5" x14ac:dyDescent="0.25">
      <c r="A1029" s="69"/>
      <c r="B1029" s="70" t="s">
        <v>3</v>
      </c>
      <c r="C1029" s="71">
        <f>SUM(C998:C1028)</f>
        <v>435</v>
      </c>
      <c r="D1029" s="80">
        <f>IF($I1029=0,0,C1029/$I1029)</f>
        <v>0.4498448810754912</v>
      </c>
      <c r="E1029" s="81">
        <f t="shared" ref="E1029" si="98">IF(C$38=0,0,C1029/C$38)</f>
        <v>0.49544419134396356</v>
      </c>
      <c r="F1029" s="82">
        <f>SUM(F998:F1028)</f>
        <v>332</v>
      </c>
      <c r="G1029" s="80">
        <f>IF($I1029=0,0,F1029/$I1029)</f>
        <v>0.34332988624612204</v>
      </c>
      <c r="H1029" s="83">
        <f t="shared" ref="H1029" si="99">IF(F$38=0,0,F1029/F$38)</f>
        <v>0.39476813317479192</v>
      </c>
      <c r="I1029" s="82">
        <f>SUM(I998:I1028)</f>
        <v>967</v>
      </c>
      <c r="J1029" s="80">
        <f t="shared" ref="J1029" si="100">IF($I1029=0,0,I1029/$I1029)</f>
        <v>1</v>
      </c>
      <c r="K1029" s="83">
        <f t="shared" ref="K1029" si="101">IF(I$38=0,0,I1029/I$38)</f>
        <v>1</v>
      </c>
      <c r="L1029" s="9"/>
      <c r="N1029" s="2"/>
    </row>
    <row r="1030" spans="1:14" ht="15.75" x14ac:dyDescent="0.25">
      <c r="A1030" s="3"/>
    </row>
    <row r="1031" spans="1:14" x14ac:dyDescent="0.2">
      <c r="A1031" s="50">
        <v>2010</v>
      </c>
    </row>
    <row r="1032" spans="1:14" ht="13.15" customHeight="1" x14ac:dyDescent="0.2">
      <c r="A1032" s="95" t="s">
        <v>0</v>
      </c>
      <c r="B1032" s="96" t="s">
        <v>0</v>
      </c>
      <c r="C1032" s="144" t="s">
        <v>48</v>
      </c>
      <c r="D1032" s="145"/>
      <c r="E1032" s="145"/>
      <c r="F1032" s="146"/>
    </row>
    <row r="1033" spans="1:14" ht="13.15" customHeight="1" x14ac:dyDescent="0.2">
      <c r="A1033" s="97"/>
      <c r="B1033" s="52"/>
      <c r="C1033" s="144" t="s">
        <v>71</v>
      </c>
      <c r="D1033" s="145"/>
      <c r="E1033" s="145"/>
      <c r="F1033" s="146"/>
    </row>
    <row r="1034" spans="1:14" ht="13.15" customHeight="1" x14ac:dyDescent="0.2">
      <c r="A1034" s="98"/>
      <c r="B1034" s="99"/>
      <c r="C1034" s="100" t="s">
        <v>68</v>
      </c>
      <c r="D1034" s="101" t="s">
        <v>69</v>
      </c>
      <c r="E1034" s="101" t="s">
        <v>70</v>
      </c>
      <c r="F1034" s="102" t="s">
        <v>28</v>
      </c>
    </row>
    <row r="1035" spans="1:14" ht="13.15" customHeight="1" x14ac:dyDescent="0.2">
      <c r="A1035" s="103" t="s">
        <v>32</v>
      </c>
      <c r="B1035" s="104" t="s">
        <v>5</v>
      </c>
      <c r="C1035" s="105">
        <f>C998</f>
        <v>31</v>
      </c>
      <c r="D1035" s="106">
        <f>C1035/$I$1029</f>
        <v>3.2057911065149949E-2</v>
      </c>
      <c r="E1035" s="105">
        <f>$I998-C1035</f>
        <v>5</v>
      </c>
      <c r="F1035" s="106">
        <f>E1035/$I$1029</f>
        <v>5.170630816959669E-3</v>
      </c>
    </row>
    <row r="1036" spans="1:14" ht="13.15" customHeight="1" x14ac:dyDescent="0.2">
      <c r="A1036" s="84"/>
      <c r="B1036" s="57" t="s">
        <v>6</v>
      </c>
      <c r="C1036" s="53">
        <v>28</v>
      </c>
      <c r="D1036" s="54">
        <f t="shared" ref="D1036:D1064" si="102">C1036/881</f>
        <v>3.1782065834279227E-2</v>
      </c>
      <c r="E1036" s="53">
        <v>7</v>
      </c>
      <c r="F1036" s="54">
        <f t="shared" ref="F1036:F1064" si="103">E1036/881</f>
        <v>7.9455164585698068E-3</v>
      </c>
    </row>
    <row r="1037" spans="1:14" ht="13.15" customHeight="1" x14ac:dyDescent="0.2">
      <c r="A1037" s="84"/>
      <c r="B1037" s="57" t="s">
        <v>62</v>
      </c>
      <c r="C1037" s="53">
        <v>2</v>
      </c>
      <c r="D1037" s="54">
        <f t="shared" si="102"/>
        <v>2.2701475595913734E-3</v>
      </c>
      <c r="E1037" s="53">
        <v>4</v>
      </c>
      <c r="F1037" s="54">
        <f t="shared" si="103"/>
        <v>4.5402951191827468E-3</v>
      </c>
    </row>
    <row r="1038" spans="1:14" ht="13.15" customHeight="1" x14ac:dyDescent="0.2">
      <c r="A1038" s="84"/>
      <c r="B1038" s="57" t="s">
        <v>63</v>
      </c>
      <c r="C1038" s="53">
        <v>14</v>
      </c>
      <c r="D1038" s="54">
        <f t="shared" si="102"/>
        <v>1.5891032917139614E-2</v>
      </c>
      <c r="E1038" s="53">
        <v>29</v>
      </c>
      <c r="F1038" s="54">
        <f t="shared" si="103"/>
        <v>3.2917139614074914E-2</v>
      </c>
    </row>
    <row r="1039" spans="1:14" ht="13.15" customHeight="1" x14ac:dyDescent="0.2">
      <c r="A1039" s="84"/>
      <c r="B1039" s="57" t="s">
        <v>16</v>
      </c>
      <c r="C1039" s="53">
        <v>10</v>
      </c>
      <c r="D1039" s="54">
        <f t="shared" si="102"/>
        <v>1.1350737797956867E-2</v>
      </c>
      <c r="E1039" s="53">
        <v>29</v>
      </c>
      <c r="F1039" s="54">
        <f t="shared" si="103"/>
        <v>3.2917139614074914E-2</v>
      </c>
    </row>
    <row r="1040" spans="1:14" ht="13.15" customHeight="1" x14ac:dyDescent="0.2">
      <c r="A1040" s="84"/>
      <c r="B1040" s="57" t="s">
        <v>8</v>
      </c>
      <c r="C1040" s="53">
        <v>28</v>
      </c>
      <c r="D1040" s="54">
        <f t="shared" si="102"/>
        <v>3.1782065834279227E-2</v>
      </c>
      <c r="E1040" s="53">
        <v>9</v>
      </c>
      <c r="F1040" s="54">
        <f t="shared" si="103"/>
        <v>1.021566401816118E-2</v>
      </c>
    </row>
    <row r="1041" spans="1:6" ht="13.15" customHeight="1" x14ac:dyDescent="0.2">
      <c r="A1041" s="84"/>
      <c r="B1041" s="57" t="s">
        <v>10</v>
      </c>
      <c r="C1041" s="53">
        <v>5</v>
      </c>
      <c r="D1041" s="54">
        <f t="shared" si="102"/>
        <v>5.6753688989784334E-3</v>
      </c>
      <c r="E1041" s="53">
        <v>1</v>
      </c>
      <c r="F1041" s="54">
        <f t="shared" si="103"/>
        <v>1.1350737797956867E-3</v>
      </c>
    </row>
    <row r="1042" spans="1:6" ht="13.15" customHeight="1" x14ac:dyDescent="0.2">
      <c r="A1042" s="84"/>
      <c r="B1042" s="57" t="s">
        <v>12</v>
      </c>
      <c r="C1042" s="53">
        <v>1</v>
      </c>
      <c r="D1042" s="54">
        <f t="shared" si="102"/>
        <v>1.1350737797956867E-3</v>
      </c>
      <c r="E1042" s="53">
        <v>17</v>
      </c>
      <c r="F1042" s="54">
        <f t="shared" si="103"/>
        <v>1.9296254256526674E-2</v>
      </c>
    </row>
    <row r="1043" spans="1:6" ht="13.15" customHeight="1" x14ac:dyDescent="0.2">
      <c r="A1043" s="84"/>
      <c r="B1043" s="57" t="s">
        <v>13</v>
      </c>
      <c r="C1043" s="53">
        <v>15</v>
      </c>
      <c r="D1043" s="54">
        <f t="shared" si="102"/>
        <v>1.70261066969353E-2</v>
      </c>
      <c r="E1043" s="53">
        <v>18</v>
      </c>
      <c r="F1043" s="54">
        <f t="shared" si="103"/>
        <v>2.043132803632236E-2</v>
      </c>
    </row>
    <row r="1044" spans="1:6" ht="13.15" customHeight="1" x14ac:dyDescent="0.2">
      <c r="A1044" s="84"/>
      <c r="B1044" s="57" t="s">
        <v>14</v>
      </c>
      <c r="C1044" s="53">
        <v>14</v>
      </c>
      <c r="D1044" s="54">
        <f t="shared" si="102"/>
        <v>1.5891032917139614E-2</v>
      </c>
      <c r="E1044" s="53">
        <v>5</v>
      </c>
      <c r="F1044" s="54">
        <f t="shared" si="103"/>
        <v>5.6753688989784334E-3</v>
      </c>
    </row>
    <row r="1045" spans="1:6" ht="13.15" customHeight="1" x14ac:dyDescent="0.2">
      <c r="A1045" s="84"/>
      <c r="B1045" s="57" t="s">
        <v>64</v>
      </c>
      <c r="C1045" s="53">
        <v>0</v>
      </c>
      <c r="D1045" s="54">
        <f t="shared" si="102"/>
        <v>0</v>
      </c>
      <c r="E1045" s="53">
        <v>16</v>
      </c>
      <c r="F1045" s="54">
        <f t="shared" si="103"/>
        <v>1.8161180476730987E-2</v>
      </c>
    </row>
    <row r="1046" spans="1:6" ht="13.15" customHeight="1" x14ac:dyDescent="0.2">
      <c r="A1046" s="84"/>
      <c r="B1046" s="57" t="s">
        <v>9</v>
      </c>
      <c r="C1046" s="53">
        <v>58</v>
      </c>
      <c r="D1046" s="54">
        <f t="shared" si="102"/>
        <v>6.5834279228149828E-2</v>
      </c>
      <c r="E1046" s="53">
        <v>36</v>
      </c>
      <c r="F1046" s="54">
        <f t="shared" si="103"/>
        <v>4.0862656072644721E-2</v>
      </c>
    </row>
    <row r="1047" spans="1:6" ht="13.15" customHeight="1" x14ac:dyDescent="0.2">
      <c r="A1047" s="84"/>
      <c r="B1047" s="57" t="s">
        <v>15</v>
      </c>
      <c r="C1047" s="53">
        <v>13</v>
      </c>
      <c r="D1047" s="54">
        <f t="shared" si="102"/>
        <v>1.4755959137343927E-2</v>
      </c>
      <c r="E1047" s="53">
        <v>1</v>
      </c>
      <c r="F1047" s="54">
        <f t="shared" si="103"/>
        <v>1.1350737797956867E-3</v>
      </c>
    </row>
    <row r="1048" spans="1:6" ht="13.15" customHeight="1" x14ac:dyDescent="0.2">
      <c r="A1048" s="84"/>
      <c r="B1048" s="57" t="s">
        <v>17</v>
      </c>
      <c r="C1048" s="53">
        <v>1</v>
      </c>
      <c r="D1048" s="54">
        <f t="shared" si="102"/>
        <v>1.1350737797956867E-3</v>
      </c>
      <c r="E1048" s="53">
        <v>25</v>
      </c>
      <c r="F1048" s="54">
        <f t="shared" si="103"/>
        <v>2.8376844494892167E-2</v>
      </c>
    </row>
    <row r="1049" spans="1:6" ht="13.15" customHeight="1" x14ac:dyDescent="0.2">
      <c r="A1049" s="84"/>
      <c r="B1049" s="57" t="s">
        <v>18</v>
      </c>
      <c r="C1049" s="53">
        <v>14</v>
      </c>
      <c r="D1049" s="54">
        <f t="shared" si="102"/>
        <v>1.5891032917139614E-2</v>
      </c>
      <c r="E1049" s="53">
        <v>29</v>
      </c>
      <c r="F1049" s="54">
        <f t="shared" si="103"/>
        <v>3.2917139614074914E-2</v>
      </c>
    </row>
    <row r="1050" spans="1:6" ht="13.15" customHeight="1" x14ac:dyDescent="0.2">
      <c r="A1050" s="84"/>
      <c r="B1050" s="57" t="s">
        <v>19</v>
      </c>
      <c r="C1050" s="53">
        <v>14</v>
      </c>
      <c r="D1050" s="54">
        <f t="shared" si="102"/>
        <v>1.5891032917139614E-2</v>
      </c>
      <c r="E1050" s="53">
        <v>13</v>
      </c>
      <c r="F1050" s="54">
        <f t="shared" si="103"/>
        <v>1.4755959137343927E-2</v>
      </c>
    </row>
    <row r="1051" spans="1:6" ht="13.15" customHeight="1" x14ac:dyDescent="0.2">
      <c r="A1051" s="84"/>
      <c r="B1051" s="57" t="s">
        <v>65</v>
      </c>
      <c r="C1051" s="53">
        <v>58</v>
      </c>
      <c r="D1051" s="54">
        <f t="shared" si="102"/>
        <v>6.5834279228149828E-2</v>
      </c>
      <c r="E1051" s="53">
        <v>56</v>
      </c>
      <c r="F1051" s="54">
        <f t="shared" si="103"/>
        <v>6.3564131668558455E-2</v>
      </c>
    </row>
    <row r="1052" spans="1:6" ht="13.15" customHeight="1" x14ac:dyDescent="0.2">
      <c r="A1052" s="84"/>
      <c r="B1052" s="57" t="s">
        <v>20</v>
      </c>
      <c r="C1052" s="53">
        <v>1</v>
      </c>
      <c r="D1052" s="54">
        <f t="shared" si="102"/>
        <v>1.1350737797956867E-3</v>
      </c>
      <c r="E1052" s="53">
        <v>23</v>
      </c>
      <c r="F1052" s="54">
        <f t="shared" si="103"/>
        <v>2.6106696935300794E-2</v>
      </c>
    </row>
    <row r="1053" spans="1:6" ht="13.15" customHeight="1" x14ac:dyDescent="0.2">
      <c r="A1053" s="84"/>
      <c r="B1053" s="57" t="s">
        <v>26</v>
      </c>
      <c r="C1053" s="53">
        <v>0</v>
      </c>
      <c r="D1053" s="54">
        <f t="shared" si="102"/>
        <v>0</v>
      </c>
      <c r="E1053" s="53">
        <v>2</v>
      </c>
      <c r="F1053" s="54">
        <f t="shared" si="103"/>
        <v>2.2701475595913734E-3</v>
      </c>
    </row>
    <row r="1054" spans="1:6" ht="13.15" customHeight="1" x14ac:dyDescent="0.2">
      <c r="A1054" s="84"/>
      <c r="B1054" s="57" t="s">
        <v>21</v>
      </c>
      <c r="C1054" s="53">
        <v>2</v>
      </c>
      <c r="D1054" s="54">
        <f t="shared" si="102"/>
        <v>2.2701475595913734E-3</v>
      </c>
      <c r="E1054" s="53">
        <v>3</v>
      </c>
      <c r="F1054" s="54">
        <f t="shared" si="103"/>
        <v>3.4052213393870601E-3</v>
      </c>
    </row>
    <row r="1055" spans="1:6" ht="13.15" customHeight="1" x14ac:dyDescent="0.2">
      <c r="A1055" s="84"/>
      <c r="B1055" s="57" t="s">
        <v>22</v>
      </c>
      <c r="C1055" s="53">
        <v>8</v>
      </c>
      <c r="D1055" s="54">
        <f t="shared" si="102"/>
        <v>9.0805902383654935E-3</v>
      </c>
      <c r="E1055" s="53">
        <v>0</v>
      </c>
      <c r="F1055" s="54">
        <f t="shared" si="103"/>
        <v>0</v>
      </c>
    </row>
    <row r="1056" spans="1:6" ht="13.15" customHeight="1" x14ac:dyDescent="0.2">
      <c r="A1056" s="84"/>
      <c r="B1056" s="57" t="s">
        <v>23</v>
      </c>
      <c r="C1056" s="53">
        <v>4</v>
      </c>
      <c r="D1056" s="54">
        <f t="shared" si="102"/>
        <v>4.5402951191827468E-3</v>
      </c>
      <c r="E1056" s="53">
        <v>6</v>
      </c>
      <c r="F1056" s="54">
        <f t="shared" si="103"/>
        <v>6.8104426787741201E-3</v>
      </c>
    </row>
    <row r="1057" spans="1:14" ht="13.15" customHeight="1" x14ac:dyDescent="0.2">
      <c r="A1057" s="84"/>
      <c r="B1057" s="57" t="s">
        <v>66</v>
      </c>
      <c r="C1057" s="53">
        <v>9</v>
      </c>
      <c r="D1057" s="54">
        <f t="shared" si="102"/>
        <v>1.021566401816118E-2</v>
      </c>
      <c r="E1057" s="53">
        <v>12</v>
      </c>
      <c r="F1057" s="54">
        <f t="shared" si="103"/>
        <v>1.362088535754824E-2</v>
      </c>
    </row>
    <row r="1058" spans="1:14" ht="13.15" customHeight="1" x14ac:dyDescent="0.2">
      <c r="A1058" s="84"/>
      <c r="B1058" s="57" t="s">
        <v>67</v>
      </c>
      <c r="C1058" s="53">
        <v>12</v>
      </c>
      <c r="D1058" s="54">
        <f t="shared" si="102"/>
        <v>1.362088535754824E-2</v>
      </c>
      <c r="E1058" s="53">
        <v>11</v>
      </c>
      <c r="F1058" s="54">
        <f t="shared" si="103"/>
        <v>1.2485811577752554E-2</v>
      </c>
    </row>
    <row r="1059" spans="1:14" ht="13.15" customHeight="1" x14ac:dyDescent="0.2">
      <c r="A1059" s="84"/>
      <c r="B1059" s="57" t="s">
        <v>61</v>
      </c>
      <c r="C1059" s="53">
        <v>7</v>
      </c>
      <c r="D1059" s="54">
        <f t="shared" si="102"/>
        <v>7.9455164585698068E-3</v>
      </c>
      <c r="E1059" s="53">
        <v>15</v>
      </c>
      <c r="F1059" s="54">
        <f t="shared" si="103"/>
        <v>1.70261066969353E-2</v>
      </c>
    </row>
    <row r="1060" spans="1:14" ht="13.15" customHeight="1" x14ac:dyDescent="0.2">
      <c r="A1060" s="84"/>
      <c r="B1060" s="57" t="s">
        <v>25</v>
      </c>
      <c r="C1060" s="53">
        <v>12</v>
      </c>
      <c r="D1060" s="54">
        <f t="shared" si="102"/>
        <v>1.362088535754824E-2</v>
      </c>
      <c r="E1060" s="53">
        <v>37</v>
      </c>
      <c r="F1060" s="54">
        <f t="shared" si="103"/>
        <v>4.1997729852440407E-2</v>
      </c>
    </row>
    <row r="1061" spans="1:14" ht="13.15" customHeight="1" x14ac:dyDescent="0.2">
      <c r="A1061" s="84"/>
      <c r="B1061" s="57" t="s">
        <v>11</v>
      </c>
      <c r="C1061" s="53">
        <v>9</v>
      </c>
      <c r="D1061" s="54">
        <f t="shared" si="102"/>
        <v>1.021566401816118E-2</v>
      </c>
      <c r="E1061" s="53">
        <v>11</v>
      </c>
      <c r="F1061" s="54">
        <f t="shared" si="103"/>
        <v>1.2485811577752554E-2</v>
      </c>
    </row>
    <row r="1062" spans="1:14" ht="13.15" customHeight="1" x14ac:dyDescent="0.2">
      <c r="A1062" s="84"/>
      <c r="B1062" s="57" t="s">
        <v>33</v>
      </c>
      <c r="C1062" s="53">
        <v>40</v>
      </c>
      <c r="D1062" s="54">
        <f t="shared" si="102"/>
        <v>4.5402951191827468E-2</v>
      </c>
      <c r="E1062" s="53">
        <v>20</v>
      </c>
      <c r="F1062" s="54">
        <f t="shared" si="103"/>
        <v>2.2701475595913734E-2</v>
      </c>
    </row>
    <row r="1063" spans="1:14" ht="13.15" customHeight="1" x14ac:dyDescent="0.2">
      <c r="A1063" s="84"/>
      <c r="B1063" s="57" t="s">
        <v>7</v>
      </c>
      <c r="C1063" s="53">
        <v>8</v>
      </c>
      <c r="D1063" s="54">
        <f t="shared" si="102"/>
        <v>9.0805902383654935E-3</v>
      </c>
      <c r="E1063" s="53">
        <v>5</v>
      </c>
      <c r="F1063" s="54">
        <f t="shared" si="103"/>
        <v>5.6753688989784334E-3</v>
      </c>
    </row>
    <row r="1064" spans="1:14" ht="13.15" customHeight="1" x14ac:dyDescent="0.2">
      <c r="A1064" s="84"/>
      <c r="B1064" s="57" t="s">
        <v>75</v>
      </c>
      <c r="C1064" s="53">
        <v>17</v>
      </c>
      <c r="D1064" s="54">
        <f t="shared" si="102"/>
        <v>1.9296254256526674E-2</v>
      </c>
      <c r="E1064" s="53">
        <v>1</v>
      </c>
      <c r="F1064" s="54">
        <f t="shared" si="103"/>
        <v>1.1350737797956867E-3</v>
      </c>
    </row>
    <row r="1065" spans="1:14" ht="13.15" customHeight="1" x14ac:dyDescent="0.2">
      <c r="A1065" s="85"/>
      <c r="B1065" s="55"/>
      <c r="C1065" s="53"/>
      <c r="D1065" s="54"/>
      <c r="E1065" s="53"/>
      <c r="F1065" s="54"/>
    </row>
    <row r="1066" spans="1:14" ht="13.15" customHeight="1" x14ac:dyDescent="0.2">
      <c r="A1066" s="86"/>
      <c r="B1066" s="56" t="s">
        <v>3</v>
      </c>
      <c r="C1066" s="53">
        <v>435</v>
      </c>
      <c r="D1066" s="54">
        <f>C1066/881</f>
        <v>0.49375709421112374</v>
      </c>
      <c r="E1066" s="53">
        <v>446</v>
      </c>
      <c r="F1066" s="54">
        <f>E1066/881</f>
        <v>0.50624290578887632</v>
      </c>
    </row>
    <row r="1068" spans="1:14" ht="15.75" x14ac:dyDescent="0.25">
      <c r="A1068" s="3"/>
    </row>
    <row r="1069" spans="1:14" x14ac:dyDescent="0.2">
      <c r="D1069" s="2"/>
      <c r="E1069" s="2"/>
      <c r="H1069" s="2"/>
      <c r="I1069" s="2"/>
      <c r="J1069" s="2"/>
      <c r="L1069" s="2"/>
      <c r="M1069" s="2"/>
      <c r="N1069" s="2"/>
    </row>
    <row r="1070" spans="1:14" ht="13.15" customHeight="1" x14ac:dyDescent="0.2">
      <c r="A1070" s="95"/>
      <c r="B1070" s="96"/>
      <c r="C1070" s="144" t="s">
        <v>48</v>
      </c>
      <c r="D1070" s="145"/>
      <c r="E1070" s="145"/>
      <c r="F1070" s="146"/>
      <c r="H1070" s="2"/>
      <c r="I1070" s="2"/>
      <c r="J1070" s="2"/>
      <c r="L1070" s="2"/>
      <c r="M1070" s="2"/>
      <c r="N1070" s="2"/>
    </row>
    <row r="1071" spans="1:14" ht="13.15" customHeight="1" x14ac:dyDescent="0.2">
      <c r="A1071" s="97"/>
      <c r="B1071" s="52"/>
      <c r="C1071" s="144" t="s">
        <v>76</v>
      </c>
      <c r="D1071" s="145"/>
      <c r="E1071" s="145"/>
      <c r="F1071" s="146"/>
      <c r="H1071" s="2"/>
      <c r="I1071" s="2"/>
      <c r="J1071" s="2"/>
      <c r="L1071" s="2"/>
      <c r="M1071" s="2"/>
      <c r="N1071" s="2"/>
    </row>
    <row r="1072" spans="1:14" ht="13.15" customHeight="1" x14ac:dyDescent="0.2">
      <c r="A1072" s="98"/>
      <c r="B1072" s="99"/>
      <c r="C1072" s="100" t="s">
        <v>68</v>
      </c>
      <c r="D1072" s="101" t="s">
        <v>69</v>
      </c>
      <c r="E1072" s="101" t="s">
        <v>70</v>
      </c>
      <c r="F1072" s="102" t="s">
        <v>28</v>
      </c>
    </row>
    <row r="1073" spans="1:6" ht="13.15" customHeight="1" x14ac:dyDescent="0.2">
      <c r="A1073" s="103" t="s">
        <v>32</v>
      </c>
      <c r="B1073" s="104" t="s">
        <v>5</v>
      </c>
      <c r="C1073" s="105">
        <f>F998</f>
        <v>30</v>
      </c>
      <c r="D1073" s="106">
        <f>C1073/$I$1029</f>
        <v>3.1023784901758014E-2</v>
      </c>
      <c r="E1073" s="105">
        <f>$I998-C1073</f>
        <v>6</v>
      </c>
      <c r="F1073" s="106">
        <f>E1073/$I$1029</f>
        <v>6.2047569803516025E-3</v>
      </c>
    </row>
    <row r="1074" spans="1:6" ht="13.15" customHeight="1" x14ac:dyDescent="0.2">
      <c r="A1074" s="84"/>
      <c r="B1074" s="57" t="s">
        <v>6</v>
      </c>
      <c r="C1074" s="53">
        <f t="shared" ref="C1074:C1102" si="104">F999</f>
        <v>26</v>
      </c>
      <c r="D1074" s="54">
        <f t="shared" ref="D1074:D1102" si="105">C1074/$I$1029</f>
        <v>2.688728024819028E-2</v>
      </c>
      <c r="E1074" s="53">
        <f t="shared" ref="E1074:E1102" si="106">$I999-C1074</f>
        <v>9</v>
      </c>
      <c r="F1074" s="54">
        <f t="shared" ref="F1074:F1102" si="107">E1074/$I$1029</f>
        <v>9.3071354705274046E-3</v>
      </c>
    </row>
    <row r="1075" spans="1:6" ht="13.15" customHeight="1" x14ac:dyDescent="0.2">
      <c r="A1075" s="84"/>
      <c r="B1075" s="57" t="s">
        <v>62</v>
      </c>
      <c r="C1075" s="53">
        <f t="shared" si="104"/>
        <v>0</v>
      </c>
      <c r="D1075" s="54">
        <f t="shared" si="105"/>
        <v>0</v>
      </c>
      <c r="E1075" s="53">
        <f t="shared" si="106"/>
        <v>6</v>
      </c>
      <c r="F1075" s="54">
        <f t="shared" si="107"/>
        <v>6.2047569803516025E-3</v>
      </c>
    </row>
    <row r="1076" spans="1:6" ht="13.15" customHeight="1" x14ac:dyDescent="0.2">
      <c r="A1076" s="84"/>
      <c r="B1076" s="57" t="s">
        <v>63</v>
      </c>
      <c r="C1076" s="53">
        <f t="shared" si="104"/>
        <v>1</v>
      </c>
      <c r="D1076" s="54">
        <f t="shared" si="105"/>
        <v>1.0341261633919339E-3</v>
      </c>
      <c r="E1076" s="53">
        <f t="shared" si="106"/>
        <v>53</v>
      </c>
      <c r="F1076" s="54">
        <f t="shared" si="107"/>
        <v>5.4808686659772489E-2</v>
      </c>
    </row>
    <row r="1077" spans="1:6" ht="13.15" customHeight="1" x14ac:dyDescent="0.2">
      <c r="A1077" s="84"/>
      <c r="B1077" s="57" t="s">
        <v>16</v>
      </c>
      <c r="C1077" s="53">
        <f t="shared" si="104"/>
        <v>5</v>
      </c>
      <c r="D1077" s="54">
        <f t="shared" si="105"/>
        <v>5.170630816959669E-3</v>
      </c>
      <c r="E1077" s="53">
        <f t="shared" si="106"/>
        <v>34</v>
      </c>
      <c r="F1077" s="54">
        <f t="shared" si="107"/>
        <v>3.5160289555325748E-2</v>
      </c>
    </row>
    <row r="1078" spans="1:6" ht="13.15" customHeight="1" x14ac:dyDescent="0.2">
      <c r="A1078" s="84"/>
      <c r="B1078" s="57" t="s">
        <v>8</v>
      </c>
      <c r="C1078" s="53">
        <f t="shared" si="104"/>
        <v>16</v>
      </c>
      <c r="D1078" s="54">
        <f t="shared" si="105"/>
        <v>1.6546018614270942E-2</v>
      </c>
      <c r="E1078" s="53">
        <f t="shared" si="106"/>
        <v>25</v>
      </c>
      <c r="F1078" s="54">
        <f t="shared" si="107"/>
        <v>2.5853154084798345E-2</v>
      </c>
    </row>
    <row r="1079" spans="1:6" ht="13.15" customHeight="1" x14ac:dyDescent="0.2">
      <c r="A1079" s="84"/>
      <c r="B1079" s="57" t="s">
        <v>10</v>
      </c>
      <c r="C1079" s="53">
        <f t="shared" si="104"/>
        <v>3</v>
      </c>
      <c r="D1079" s="54">
        <f t="shared" si="105"/>
        <v>3.1023784901758012E-3</v>
      </c>
      <c r="E1079" s="53">
        <f t="shared" si="106"/>
        <v>3</v>
      </c>
      <c r="F1079" s="54">
        <f t="shared" si="107"/>
        <v>3.1023784901758012E-3</v>
      </c>
    </row>
    <row r="1080" spans="1:6" ht="13.15" customHeight="1" x14ac:dyDescent="0.2">
      <c r="A1080" s="84"/>
      <c r="B1080" s="57" t="s">
        <v>12</v>
      </c>
      <c r="C1080" s="53">
        <f t="shared" si="104"/>
        <v>1</v>
      </c>
      <c r="D1080" s="54">
        <f t="shared" si="105"/>
        <v>1.0341261633919339E-3</v>
      </c>
      <c r="E1080" s="53">
        <f t="shared" si="106"/>
        <v>17</v>
      </c>
      <c r="F1080" s="54">
        <f t="shared" si="107"/>
        <v>1.7580144777662874E-2</v>
      </c>
    </row>
    <row r="1081" spans="1:6" ht="13.15" customHeight="1" x14ac:dyDescent="0.2">
      <c r="A1081" s="84"/>
      <c r="B1081" s="57" t="s">
        <v>13</v>
      </c>
      <c r="C1081" s="53">
        <f t="shared" si="104"/>
        <v>6</v>
      </c>
      <c r="D1081" s="54">
        <f t="shared" si="105"/>
        <v>6.2047569803516025E-3</v>
      </c>
      <c r="E1081" s="53">
        <f t="shared" si="106"/>
        <v>32</v>
      </c>
      <c r="F1081" s="54">
        <f t="shared" si="107"/>
        <v>3.3092037228541885E-2</v>
      </c>
    </row>
    <row r="1082" spans="1:6" ht="13.15" customHeight="1" x14ac:dyDescent="0.2">
      <c r="A1082" s="84"/>
      <c r="B1082" s="57" t="s">
        <v>14</v>
      </c>
      <c r="C1082" s="53">
        <f t="shared" si="104"/>
        <v>13</v>
      </c>
      <c r="D1082" s="54">
        <f t="shared" si="105"/>
        <v>1.344364012409514E-2</v>
      </c>
      <c r="E1082" s="53">
        <f t="shared" si="106"/>
        <v>7</v>
      </c>
      <c r="F1082" s="54">
        <f t="shared" si="107"/>
        <v>7.2388831437435368E-3</v>
      </c>
    </row>
    <row r="1083" spans="1:6" ht="13.15" customHeight="1" x14ac:dyDescent="0.2">
      <c r="A1083" s="84"/>
      <c r="B1083" s="57" t="s">
        <v>64</v>
      </c>
      <c r="C1083" s="53">
        <f t="shared" si="104"/>
        <v>0</v>
      </c>
      <c r="D1083" s="54">
        <f t="shared" si="105"/>
        <v>0</v>
      </c>
      <c r="E1083" s="53">
        <f t="shared" si="106"/>
        <v>16</v>
      </c>
      <c r="F1083" s="54">
        <f t="shared" si="107"/>
        <v>1.6546018614270942E-2</v>
      </c>
    </row>
    <row r="1084" spans="1:6" ht="13.15" customHeight="1" x14ac:dyDescent="0.2">
      <c r="A1084" s="84"/>
      <c r="B1084" s="57" t="s">
        <v>9</v>
      </c>
      <c r="C1084" s="53">
        <f t="shared" si="104"/>
        <v>49</v>
      </c>
      <c r="D1084" s="54">
        <f t="shared" si="105"/>
        <v>5.0672182006204755E-2</v>
      </c>
      <c r="E1084" s="53">
        <f t="shared" si="106"/>
        <v>49</v>
      </c>
      <c r="F1084" s="54">
        <f t="shared" si="107"/>
        <v>5.0672182006204755E-2</v>
      </c>
    </row>
    <row r="1085" spans="1:6" ht="13.15" customHeight="1" x14ac:dyDescent="0.2">
      <c r="A1085" s="84"/>
      <c r="B1085" s="57" t="s">
        <v>15</v>
      </c>
      <c r="C1085" s="53">
        <f t="shared" si="104"/>
        <v>0</v>
      </c>
      <c r="D1085" s="54">
        <f t="shared" si="105"/>
        <v>0</v>
      </c>
      <c r="E1085" s="53">
        <f t="shared" si="106"/>
        <v>31</v>
      </c>
      <c r="F1085" s="54">
        <f t="shared" si="107"/>
        <v>3.2057911065149949E-2</v>
      </c>
    </row>
    <row r="1086" spans="1:6" ht="13.15" customHeight="1" x14ac:dyDescent="0.2">
      <c r="A1086" s="84"/>
      <c r="B1086" s="57" t="s">
        <v>17</v>
      </c>
      <c r="C1086" s="53">
        <f t="shared" si="104"/>
        <v>13</v>
      </c>
      <c r="D1086" s="54">
        <f t="shared" si="105"/>
        <v>1.344364012409514E-2</v>
      </c>
      <c r="E1086" s="53">
        <f t="shared" si="106"/>
        <v>34</v>
      </c>
      <c r="F1086" s="54">
        <f t="shared" si="107"/>
        <v>3.5160289555325748E-2</v>
      </c>
    </row>
    <row r="1087" spans="1:6" ht="13.15" customHeight="1" x14ac:dyDescent="0.2">
      <c r="A1087" s="84"/>
      <c r="B1087" s="57" t="s">
        <v>18</v>
      </c>
      <c r="C1087" s="53">
        <f t="shared" si="104"/>
        <v>10</v>
      </c>
      <c r="D1087" s="54">
        <f t="shared" si="105"/>
        <v>1.0341261633919338E-2</v>
      </c>
      <c r="E1087" s="53">
        <f t="shared" si="106"/>
        <v>18</v>
      </c>
      <c r="F1087" s="54">
        <f t="shared" si="107"/>
        <v>1.8614270941054809E-2</v>
      </c>
    </row>
    <row r="1088" spans="1:6" ht="13.15" customHeight="1" x14ac:dyDescent="0.2">
      <c r="A1088" s="84"/>
      <c r="B1088" s="57" t="s">
        <v>19</v>
      </c>
      <c r="C1088" s="53">
        <f t="shared" si="104"/>
        <v>53</v>
      </c>
      <c r="D1088" s="54">
        <f t="shared" si="105"/>
        <v>5.4808686659772489E-2</v>
      </c>
      <c r="E1088" s="53">
        <f t="shared" si="106"/>
        <v>62</v>
      </c>
      <c r="F1088" s="54">
        <f t="shared" si="107"/>
        <v>6.4115822130299899E-2</v>
      </c>
    </row>
    <row r="1089" spans="1:6" ht="13.15" customHeight="1" x14ac:dyDescent="0.2">
      <c r="A1089" s="84"/>
      <c r="B1089" s="57" t="s">
        <v>65</v>
      </c>
      <c r="C1089" s="53">
        <f t="shared" si="104"/>
        <v>0</v>
      </c>
      <c r="D1089" s="54">
        <f t="shared" si="105"/>
        <v>0</v>
      </c>
      <c r="E1089" s="53">
        <f t="shared" si="106"/>
        <v>28</v>
      </c>
      <c r="F1089" s="54">
        <f t="shared" si="107"/>
        <v>2.8955532574974147E-2</v>
      </c>
    </row>
    <row r="1090" spans="1:6" ht="13.15" customHeight="1" x14ac:dyDescent="0.2">
      <c r="A1090" s="84"/>
      <c r="B1090" s="57" t="s">
        <v>20</v>
      </c>
      <c r="C1090" s="53">
        <f t="shared" si="104"/>
        <v>0</v>
      </c>
      <c r="D1090" s="54">
        <f t="shared" si="105"/>
        <v>0</v>
      </c>
      <c r="E1090" s="53">
        <f t="shared" si="106"/>
        <v>4</v>
      </c>
      <c r="F1090" s="54">
        <f t="shared" si="107"/>
        <v>4.1365046535677356E-3</v>
      </c>
    </row>
    <row r="1091" spans="1:6" ht="13.15" customHeight="1" x14ac:dyDescent="0.2">
      <c r="A1091" s="84"/>
      <c r="B1091" s="57" t="s">
        <v>26</v>
      </c>
      <c r="C1091" s="53">
        <f t="shared" si="104"/>
        <v>1</v>
      </c>
      <c r="D1091" s="54">
        <f t="shared" si="105"/>
        <v>1.0341261633919339E-3</v>
      </c>
      <c r="E1091" s="53">
        <f t="shared" si="106"/>
        <v>4</v>
      </c>
      <c r="F1091" s="54">
        <f t="shared" si="107"/>
        <v>4.1365046535677356E-3</v>
      </c>
    </row>
    <row r="1092" spans="1:6" ht="13.15" customHeight="1" x14ac:dyDescent="0.2">
      <c r="A1092" s="84"/>
      <c r="B1092" s="57" t="s">
        <v>21</v>
      </c>
      <c r="C1092" s="53">
        <f t="shared" si="104"/>
        <v>7</v>
      </c>
      <c r="D1092" s="54">
        <f t="shared" si="105"/>
        <v>7.2388831437435368E-3</v>
      </c>
      <c r="E1092" s="53">
        <f t="shared" si="106"/>
        <v>1</v>
      </c>
      <c r="F1092" s="54">
        <f t="shared" si="107"/>
        <v>1.0341261633919339E-3</v>
      </c>
    </row>
    <row r="1093" spans="1:6" ht="13.15" customHeight="1" x14ac:dyDescent="0.2">
      <c r="A1093" s="84"/>
      <c r="B1093" s="57" t="s">
        <v>22</v>
      </c>
      <c r="C1093" s="53">
        <f t="shared" si="104"/>
        <v>4</v>
      </c>
      <c r="D1093" s="54">
        <f t="shared" si="105"/>
        <v>4.1365046535677356E-3</v>
      </c>
      <c r="E1093" s="53">
        <f t="shared" si="106"/>
        <v>11</v>
      </c>
      <c r="F1093" s="54">
        <f t="shared" si="107"/>
        <v>1.1375387797311272E-2</v>
      </c>
    </row>
    <row r="1094" spans="1:6" ht="13.15" customHeight="1" x14ac:dyDescent="0.2">
      <c r="A1094" s="84"/>
      <c r="B1094" s="57" t="s">
        <v>23</v>
      </c>
      <c r="C1094" s="53">
        <f t="shared" si="104"/>
        <v>8</v>
      </c>
      <c r="D1094" s="54">
        <f t="shared" si="105"/>
        <v>8.2730093071354711E-3</v>
      </c>
      <c r="E1094" s="53">
        <f t="shared" si="106"/>
        <v>33</v>
      </c>
      <c r="F1094" s="54">
        <f t="shared" si="107"/>
        <v>3.4126163391933813E-2</v>
      </c>
    </row>
    <row r="1095" spans="1:6" ht="13.15" customHeight="1" x14ac:dyDescent="0.2">
      <c r="A1095" s="84"/>
      <c r="B1095" s="57" t="s">
        <v>66</v>
      </c>
      <c r="C1095" s="53">
        <f t="shared" si="104"/>
        <v>9</v>
      </c>
      <c r="D1095" s="54">
        <f t="shared" si="105"/>
        <v>9.3071354705274046E-3</v>
      </c>
      <c r="E1095" s="53">
        <f t="shared" si="106"/>
        <v>17</v>
      </c>
      <c r="F1095" s="54">
        <f t="shared" si="107"/>
        <v>1.7580144777662874E-2</v>
      </c>
    </row>
    <row r="1096" spans="1:6" ht="13.15" customHeight="1" x14ac:dyDescent="0.2">
      <c r="A1096" s="84"/>
      <c r="B1096" s="57" t="s">
        <v>67</v>
      </c>
      <c r="C1096" s="53">
        <f t="shared" si="104"/>
        <v>3</v>
      </c>
      <c r="D1096" s="54">
        <f t="shared" si="105"/>
        <v>3.1023784901758012E-3</v>
      </c>
      <c r="E1096" s="53">
        <f t="shared" si="106"/>
        <v>23</v>
      </c>
      <c r="F1096" s="54">
        <f t="shared" si="107"/>
        <v>2.3784901758014478E-2</v>
      </c>
    </row>
    <row r="1097" spans="1:6" ht="13.15" customHeight="1" x14ac:dyDescent="0.2">
      <c r="A1097" s="84"/>
      <c r="B1097" s="57" t="s">
        <v>61</v>
      </c>
      <c r="C1097" s="53">
        <f t="shared" si="104"/>
        <v>6</v>
      </c>
      <c r="D1097" s="54">
        <f t="shared" si="105"/>
        <v>6.2047569803516025E-3</v>
      </c>
      <c r="E1097" s="53">
        <f t="shared" si="106"/>
        <v>50</v>
      </c>
      <c r="F1097" s="54">
        <f t="shared" si="107"/>
        <v>5.170630816959669E-2</v>
      </c>
    </row>
    <row r="1098" spans="1:6" ht="13.15" customHeight="1" x14ac:dyDescent="0.2">
      <c r="A1098" s="84"/>
      <c r="B1098" s="57" t="s">
        <v>25</v>
      </c>
      <c r="C1098" s="53">
        <f t="shared" si="104"/>
        <v>3</v>
      </c>
      <c r="D1098" s="54">
        <f t="shared" si="105"/>
        <v>3.1023784901758012E-3</v>
      </c>
      <c r="E1098" s="53">
        <f t="shared" si="106"/>
        <v>20</v>
      </c>
      <c r="F1098" s="54">
        <f t="shared" si="107"/>
        <v>2.0682523267838676E-2</v>
      </c>
    </row>
    <row r="1099" spans="1:6" ht="13.15" customHeight="1" x14ac:dyDescent="0.2">
      <c r="A1099" s="84"/>
      <c r="B1099" s="57" t="s">
        <v>11</v>
      </c>
      <c r="C1099" s="53">
        <f t="shared" si="104"/>
        <v>38</v>
      </c>
      <c r="D1099" s="54">
        <f t="shared" si="105"/>
        <v>3.9296794208893482E-2</v>
      </c>
      <c r="E1099" s="53">
        <f t="shared" si="106"/>
        <v>22</v>
      </c>
      <c r="F1099" s="54">
        <f t="shared" si="107"/>
        <v>2.2750775594622543E-2</v>
      </c>
    </row>
    <row r="1100" spans="1:6" ht="13.15" customHeight="1" x14ac:dyDescent="0.2">
      <c r="A1100" s="84"/>
      <c r="B1100" s="57" t="s">
        <v>33</v>
      </c>
      <c r="C1100" s="53">
        <f t="shared" si="104"/>
        <v>2</v>
      </c>
      <c r="D1100" s="54">
        <f t="shared" si="105"/>
        <v>2.0682523267838678E-3</v>
      </c>
      <c r="E1100" s="53">
        <f t="shared" si="106"/>
        <v>13</v>
      </c>
      <c r="F1100" s="54">
        <f t="shared" si="107"/>
        <v>1.344364012409514E-2</v>
      </c>
    </row>
    <row r="1101" spans="1:6" ht="13.15" customHeight="1" x14ac:dyDescent="0.2">
      <c r="A1101" s="84"/>
      <c r="B1101" s="57" t="s">
        <v>7</v>
      </c>
      <c r="C1101" s="53">
        <f t="shared" si="104"/>
        <v>14</v>
      </c>
      <c r="D1101" s="54">
        <f t="shared" si="105"/>
        <v>1.4477766287487074E-2</v>
      </c>
      <c r="E1101" s="53">
        <f t="shared" si="106"/>
        <v>4</v>
      </c>
      <c r="F1101" s="54">
        <f t="shared" si="107"/>
        <v>4.1365046535677356E-3</v>
      </c>
    </row>
    <row r="1102" spans="1:6" ht="13.15" customHeight="1" x14ac:dyDescent="0.2">
      <c r="A1102" s="84"/>
      <c r="B1102" s="57" t="s">
        <v>75</v>
      </c>
      <c r="C1102" s="53">
        <f t="shared" si="104"/>
        <v>11</v>
      </c>
      <c r="D1102" s="54">
        <f t="shared" si="105"/>
        <v>1.1375387797311272E-2</v>
      </c>
      <c r="E1102" s="53">
        <f t="shared" si="106"/>
        <v>3</v>
      </c>
      <c r="F1102" s="54">
        <f t="shared" si="107"/>
        <v>3.1023784901758012E-3</v>
      </c>
    </row>
    <row r="1103" spans="1:6" ht="13.15" customHeight="1" x14ac:dyDescent="0.2">
      <c r="A1103" s="85"/>
      <c r="B1103" s="55"/>
      <c r="C1103" s="53"/>
      <c r="D1103" s="54"/>
      <c r="E1103" s="53"/>
      <c r="F1103" s="54"/>
    </row>
    <row r="1104" spans="1:6" ht="13.15" customHeight="1" x14ac:dyDescent="0.2">
      <c r="A1104" s="86"/>
      <c r="B1104" s="56" t="s">
        <v>3</v>
      </c>
      <c r="C1104" s="53">
        <f>F1029</f>
        <v>332</v>
      </c>
      <c r="D1104" s="54">
        <f>C1104/$I$1029</f>
        <v>0.34332988624612204</v>
      </c>
      <c r="E1104" s="53">
        <f>$I1029-C1104</f>
        <v>635</v>
      </c>
      <c r="F1104" s="54">
        <f>E1104/$I$1029</f>
        <v>0.65667011375387796</v>
      </c>
    </row>
    <row r="1105" spans="1:11" ht="15.75" x14ac:dyDescent="0.25">
      <c r="A1105" s="3"/>
    </row>
    <row r="1106" spans="1:11" ht="12.75" thickBot="1" x14ac:dyDescent="0.25">
      <c r="A1106" s="50" t="s">
        <v>59</v>
      </c>
    </row>
    <row r="1107" spans="1:11" x14ac:dyDescent="0.2">
      <c r="A1107" s="22" t="s">
        <v>0</v>
      </c>
      <c r="B1107" s="22" t="s">
        <v>0</v>
      </c>
      <c r="C1107" s="167" t="s">
        <v>48</v>
      </c>
      <c r="D1107" s="167"/>
      <c r="E1107" s="167"/>
      <c r="F1107" s="167"/>
      <c r="G1107" s="167"/>
      <c r="H1107" s="167"/>
      <c r="I1107" s="167"/>
      <c r="J1107" s="167"/>
      <c r="K1107" s="167"/>
    </row>
    <row r="1108" spans="1:11" x14ac:dyDescent="0.2">
      <c r="A1108" s="23"/>
      <c r="B1108" s="23"/>
      <c r="C1108" s="168" t="s">
        <v>1</v>
      </c>
      <c r="D1108" s="150"/>
      <c r="E1108" s="169"/>
      <c r="F1108" s="149" t="s">
        <v>2</v>
      </c>
      <c r="G1108" s="168"/>
      <c r="H1108" s="170"/>
      <c r="I1108" s="149" t="s">
        <v>3</v>
      </c>
      <c r="J1108" s="150"/>
      <c r="K1108" s="150"/>
    </row>
    <row r="1109" spans="1:11" ht="12.75" thickBot="1" x14ac:dyDescent="0.25">
      <c r="A1109" s="23"/>
      <c r="B1109" s="23"/>
      <c r="C1109" s="28" t="s">
        <v>4</v>
      </c>
      <c r="D1109" s="29" t="s">
        <v>34</v>
      </c>
      <c r="E1109" s="29" t="s">
        <v>44</v>
      </c>
      <c r="F1109" s="29" t="s">
        <v>4</v>
      </c>
      <c r="G1109" s="30" t="s">
        <v>34</v>
      </c>
      <c r="H1109" s="29" t="s">
        <v>44</v>
      </c>
      <c r="I1109" s="29" t="s">
        <v>4</v>
      </c>
      <c r="J1109" s="29" t="s">
        <v>34</v>
      </c>
      <c r="K1109" s="31" t="s">
        <v>44</v>
      </c>
    </row>
    <row r="1110" spans="1:11" ht="13.5" x14ac:dyDescent="0.25">
      <c r="A1110" s="24" t="s">
        <v>32</v>
      </c>
      <c r="B1110" s="24" t="s">
        <v>5</v>
      </c>
      <c r="C1110" s="12">
        <v>26</v>
      </c>
      <c r="D1110" s="13">
        <v>0.92900000000000005</v>
      </c>
      <c r="E1110" s="13">
        <v>7.5999999999999998E-2</v>
      </c>
      <c r="F1110" s="14">
        <v>21</v>
      </c>
      <c r="G1110" s="32">
        <v>0.75</v>
      </c>
      <c r="H1110" s="13">
        <v>7.5999999999999998E-2</v>
      </c>
      <c r="I1110" s="14">
        <v>28</v>
      </c>
      <c r="J1110" s="13">
        <v>1</v>
      </c>
      <c r="K1110" s="19">
        <v>0.08</v>
      </c>
    </row>
    <row r="1111" spans="1:11" ht="13.5" x14ac:dyDescent="0.25">
      <c r="A1111" s="25"/>
      <c r="B1111" s="26" t="s">
        <v>6</v>
      </c>
      <c r="C1111" s="4">
        <v>9</v>
      </c>
      <c r="D1111" s="5">
        <v>1</v>
      </c>
      <c r="E1111" s="5">
        <v>2.5999999999999999E-2</v>
      </c>
      <c r="F1111" s="15">
        <v>9</v>
      </c>
      <c r="G1111" s="33">
        <v>1</v>
      </c>
      <c r="H1111" s="5">
        <v>3.2000000000000001E-2</v>
      </c>
      <c r="I1111" s="15">
        <v>9</v>
      </c>
      <c r="J1111" s="5">
        <v>1</v>
      </c>
      <c r="K1111" s="20">
        <v>2.5999999999999999E-2</v>
      </c>
    </row>
    <row r="1112" spans="1:11" ht="13.5" x14ac:dyDescent="0.25">
      <c r="A1112" s="25"/>
      <c r="B1112" s="26" t="s">
        <v>16</v>
      </c>
      <c r="C1112" s="4">
        <v>2</v>
      </c>
      <c r="D1112" s="5">
        <v>1</v>
      </c>
      <c r="E1112" s="5">
        <v>6.0000000000000001E-3</v>
      </c>
      <c r="F1112" s="15">
        <v>0</v>
      </c>
      <c r="G1112" s="33">
        <v>0</v>
      </c>
      <c r="H1112" s="5">
        <v>0</v>
      </c>
      <c r="I1112" s="15">
        <v>2</v>
      </c>
      <c r="J1112" s="5">
        <v>1</v>
      </c>
      <c r="K1112" s="20">
        <v>6.0000000000000001E-3</v>
      </c>
    </row>
    <row r="1113" spans="1:11" ht="13.5" x14ac:dyDescent="0.25">
      <c r="A1113" s="25"/>
      <c r="B1113" s="26" t="s">
        <v>8</v>
      </c>
      <c r="C1113" s="4">
        <v>25</v>
      </c>
      <c r="D1113" s="5">
        <v>1</v>
      </c>
      <c r="E1113" s="5">
        <v>7.3999999999999996E-2</v>
      </c>
      <c r="F1113" s="15">
        <v>15</v>
      </c>
      <c r="G1113" s="33">
        <v>0.6</v>
      </c>
      <c r="H1113" s="5">
        <v>5.3999999999999999E-2</v>
      </c>
      <c r="I1113" s="15">
        <v>25</v>
      </c>
      <c r="J1113" s="5">
        <v>1</v>
      </c>
      <c r="K1113" s="20">
        <v>7.0999999999999994E-2</v>
      </c>
    </row>
    <row r="1114" spans="1:11" ht="13.5" x14ac:dyDescent="0.25">
      <c r="A1114" s="25"/>
      <c r="B1114" s="26" t="s">
        <v>10</v>
      </c>
      <c r="C1114" s="4">
        <v>7</v>
      </c>
      <c r="D1114" s="5">
        <v>1</v>
      </c>
      <c r="E1114" s="5">
        <v>2.1000000000000001E-2</v>
      </c>
      <c r="F1114" s="15">
        <v>5</v>
      </c>
      <c r="G1114" s="33">
        <v>0.71399999999999997</v>
      </c>
      <c r="H1114" s="5">
        <v>1.7999999999999999E-2</v>
      </c>
      <c r="I1114" s="15">
        <v>7</v>
      </c>
      <c r="J1114" s="5">
        <v>1</v>
      </c>
      <c r="K1114" s="20">
        <v>0.02</v>
      </c>
    </row>
    <row r="1115" spans="1:11" ht="13.5" x14ac:dyDescent="0.25">
      <c r="A1115" s="25"/>
      <c r="B1115" s="26" t="s">
        <v>12</v>
      </c>
      <c r="C1115" s="4">
        <v>0</v>
      </c>
      <c r="D1115" s="5">
        <v>0</v>
      </c>
      <c r="E1115" s="5">
        <v>0</v>
      </c>
      <c r="F1115" s="15">
        <v>0</v>
      </c>
      <c r="G1115" s="33">
        <v>0</v>
      </c>
      <c r="H1115" s="5">
        <v>0</v>
      </c>
      <c r="I1115" s="15">
        <v>0</v>
      </c>
      <c r="J1115" s="5">
        <v>0</v>
      </c>
      <c r="K1115" s="20">
        <v>0</v>
      </c>
    </row>
    <row r="1116" spans="1:11" ht="13.5" x14ac:dyDescent="0.25">
      <c r="A1116" s="25"/>
      <c r="B1116" s="26" t="s">
        <v>13</v>
      </c>
      <c r="C1116" s="4">
        <v>13</v>
      </c>
      <c r="D1116" s="5">
        <v>1</v>
      </c>
      <c r="E1116" s="5">
        <v>3.7999999999999999E-2</v>
      </c>
      <c r="F1116" s="15">
        <v>4</v>
      </c>
      <c r="G1116" s="33">
        <v>0.308</v>
      </c>
      <c r="H1116" s="5">
        <v>1.4E-2</v>
      </c>
      <c r="I1116" s="15">
        <v>13</v>
      </c>
      <c r="J1116" s="5">
        <v>1</v>
      </c>
      <c r="K1116" s="20">
        <v>3.6999999999999998E-2</v>
      </c>
    </row>
    <row r="1117" spans="1:11" ht="13.5" x14ac:dyDescent="0.25">
      <c r="A1117" s="25"/>
      <c r="B1117" s="26" t="s">
        <v>14</v>
      </c>
      <c r="C1117" s="4">
        <v>12</v>
      </c>
      <c r="D1117" s="5">
        <v>1</v>
      </c>
      <c r="E1117" s="5">
        <v>3.5000000000000003E-2</v>
      </c>
      <c r="F1117" s="15">
        <v>11</v>
      </c>
      <c r="G1117" s="33">
        <v>0.91700000000000004</v>
      </c>
      <c r="H1117" s="5">
        <v>0.04</v>
      </c>
      <c r="I1117" s="15">
        <v>12</v>
      </c>
      <c r="J1117" s="5">
        <v>1</v>
      </c>
      <c r="K1117" s="20">
        <v>3.4000000000000002E-2</v>
      </c>
    </row>
    <row r="1118" spans="1:11" ht="13.5" x14ac:dyDescent="0.25">
      <c r="A1118" s="25"/>
      <c r="B1118" s="26" t="s">
        <v>9</v>
      </c>
      <c r="C1118" s="4">
        <v>61</v>
      </c>
      <c r="D1118" s="5">
        <v>0.95299999999999996</v>
      </c>
      <c r="E1118" s="5">
        <v>0.17899999999999999</v>
      </c>
      <c r="F1118" s="15">
        <v>56</v>
      </c>
      <c r="G1118" s="33">
        <v>0.875</v>
      </c>
      <c r="H1118" s="5">
        <v>0.20200000000000001</v>
      </c>
      <c r="I1118" s="15">
        <v>64</v>
      </c>
      <c r="J1118" s="5">
        <v>1</v>
      </c>
      <c r="K1118" s="20">
        <v>0.182</v>
      </c>
    </row>
    <row r="1119" spans="1:11" ht="13.5" x14ac:dyDescent="0.25">
      <c r="A1119" s="25"/>
      <c r="B1119" s="26" t="s">
        <v>15</v>
      </c>
      <c r="C1119" s="4">
        <v>3</v>
      </c>
      <c r="D1119" s="5">
        <v>1</v>
      </c>
      <c r="E1119" s="5">
        <v>8.9999999999999993E-3</v>
      </c>
      <c r="F1119" s="15">
        <v>3</v>
      </c>
      <c r="G1119" s="33">
        <v>1</v>
      </c>
      <c r="H1119" s="5">
        <v>1.0999999999999999E-2</v>
      </c>
      <c r="I1119" s="15">
        <v>3</v>
      </c>
      <c r="J1119" s="5">
        <v>1</v>
      </c>
      <c r="K1119" s="20">
        <v>8.9999999999999993E-3</v>
      </c>
    </row>
    <row r="1120" spans="1:11" ht="13.5" x14ac:dyDescent="0.25">
      <c r="A1120" s="25"/>
      <c r="B1120" s="26" t="s">
        <v>17</v>
      </c>
      <c r="C1120" s="4">
        <v>10</v>
      </c>
      <c r="D1120" s="5">
        <v>1</v>
      </c>
      <c r="E1120" s="5">
        <v>2.9000000000000001E-2</v>
      </c>
      <c r="F1120" s="15">
        <v>4</v>
      </c>
      <c r="G1120" s="33">
        <v>0.4</v>
      </c>
      <c r="H1120" s="5">
        <v>1.4E-2</v>
      </c>
      <c r="I1120" s="15">
        <v>10</v>
      </c>
      <c r="J1120" s="5">
        <v>1</v>
      </c>
      <c r="K1120" s="20">
        <v>2.8000000000000001E-2</v>
      </c>
    </row>
    <row r="1121" spans="1:11" ht="13.5" x14ac:dyDescent="0.25">
      <c r="A1121" s="25"/>
      <c r="B1121" s="26" t="s">
        <v>18</v>
      </c>
      <c r="C1121" s="4">
        <v>22</v>
      </c>
      <c r="D1121" s="5">
        <v>1</v>
      </c>
      <c r="E1121" s="5">
        <v>6.5000000000000002E-2</v>
      </c>
      <c r="F1121" s="15">
        <v>16</v>
      </c>
      <c r="G1121" s="33">
        <v>0.72699999999999998</v>
      </c>
      <c r="H1121" s="5">
        <v>5.8000000000000003E-2</v>
      </c>
      <c r="I1121" s="15">
        <v>22</v>
      </c>
      <c r="J1121" s="5">
        <v>1</v>
      </c>
      <c r="K1121" s="20">
        <v>6.3E-2</v>
      </c>
    </row>
    <row r="1122" spans="1:11" ht="13.5" x14ac:dyDescent="0.25">
      <c r="A1122" s="25"/>
      <c r="B1122" s="26" t="s">
        <v>19</v>
      </c>
      <c r="C1122" s="4"/>
      <c r="D1122" s="5"/>
      <c r="E1122" s="5"/>
      <c r="F1122" s="15"/>
      <c r="G1122" s="33"/>
      <c r="H1122" s="5"/>
      <c r="I1122" s="15"/>
      <c r="J1122" s="5"/>
      <c r="K1122" s="20"/>
    </row>
    <row r="1123" spans="1:11" ht="13.5" x14ac:dyDescent="0.25">
      <c r="A1123" s="25"/>
      <c r="B1123" s="26" t="s">
        <v>20</v>
      </c>
      <c r="C1123" s="4">
        <v>2</v>
      </c>
      <c r="D1123" s="5">
        <v>1</v>
      </c>
      <c r="E1123" s="5">
        <v>6.0000000000000001E-3</v>
      </c>
      <c r="F1123" s="15">
        <v>0</v>
      </c>
      <c r="G1123" s="33">
        <v>0</v>
      </c>
      <c r="H1123" s="5">
        <v>0</v>
      </c>
      <c r="I1123" s="15">
        <v>2</v>
      </c>
      <c r="J1123" s="5">
        <v>1</v>
      </c>
      <c r="K1123" s="20">
        <v>6.0000000000000001E-3</v>
      </c>
    </row>
    <row r="1124" spans="1:11" ht="13.5" x14ac:dyDescent="0.25">
      <c r="A1124" s="25"/>
      <c r="B1124" s="26" t="s">
        <v>26</v>
      </c>
      <c r="C1124" s="4">
        <v>1</v>
      </c>
      <c r="D1124" s="5">
        <v>1</v>
      </c>
      <c r="E1124" s="5">
        <v>3.0000000000000001E-3</v>
      </c>
      <c r="F1124" s="15">
        <v>0</v>
      </c>
      <c r="G1124" s="33">
        <v>0</v>
      </c>
      <c r="H1124" s="5">
        <v>0</v>
      </c>
      <c r="I1124" s="15">
        <v>1</v>
      </c>
      <c r="J1124" s="5">
        <v>1</v>
      </c>
      <c r="K1124" s="20">
        <v>3.0000000000000001E-3</v>
      </c>
    </row>
    <row r="1125" spans="1:11" ht="13.5" x14ac:dyDescent="0.25">
      <c r="A1125" s="25"/>
      <c r="B1125" s="26" t="s">
        <v>21</v>
      </c>
      <c r="C1125" s="4">
        <v>24</v>
      </c>
      <c r="D1125" s="5">
        <v>1</v>
      </c>
      <c r="E1125" s="5">
        <v>7.0999999999999994E-2</v>
      </c>
      <c r="F1125" s="15">
        <v>22</v>
      </c>
      <c r="G1125" s="33">
        <v>0.91700000000000004</v>
      </c>
      <c r="H1125" s="5">
        <v>7.9000000000000001E-2</v>
      </c>
      <c r="I1125" s="15">
        <v>24</v>
      </c>
      <c r="J1125" s="5">
        <v>1</v>
      </c>
      <c r="K1125" s="20">
        <v>6.8000000000000005E-2</v>
      </c>
    </row>
    <row r="1126" spans="1:11" ht="13.5" x14ac:dyDescent="0.25">
      <c r="A1126" s="25"/>
      <c r="B1126" s="26" t="s">
        <v>22</v>
      </c>
      <c r="C1126" s="4">
        <v>7</v>
      </c>
      <c r="D1126" s="5">
        <v>1</v>
      </c>
      <c r="E1126" s="5">
        <v>2.1000000000000001E-2</v>
      </c>
      <c r="F1126" s="15">
        <v>6</v>
      </c>
      <c r="G1126" s="33">
        <v>0.85699999999999998</v>
      </c>
      <c r="H1126" s="5">
        <v>2.1999999999999999E-2</v>
      </c>
      <c r="I1126" s="15">
        <v>7</v>
      </c>
      <c r="J1126" s="5">
        <v>1</v>
      </c>
      <c r="K1126" s="20">
        <v>0.02</v>
      </c>
    </row>
    <row r="1127" spans="1:11" ht="13.5" x14ac:dyDescent="0.25">
      <c r="A1127" s="25"/>
      <c r="B1127" s="26" t="s">
        <v>23</v>
      </c>
      <c r="C1127" s="4">
        <v>16</v>
      </c>
      <c r="D1127" s="5">
        <v>1</v>
      </c>
      <c r="E1127" s="5">
        <v>4.7E-2</v>
      </c>
      <c r="F1127" s="15">
        <v>11</v>
      </c>
      <c r="G1127" s="33">
        <v>0.68799999999999994</v>
      </c>
      <c r="H1127" s="5">
        <v>0.04</v>
      </c>
      <c r="I1127" s="15">
        <v>16</v>
      </c>
      <c r="J1127" s="5">
        <v>1</v>
      </c>
      <c r="K1127" s="20">
        <v>4.5999999999999999E-2</v>
      </c>
    </row>
    <row r="1128" spans="1:11" ht="13.5" x14ac:dyDescent="0.25">
      <c r="A1128" s="25"/>
      <c r="B1128" s="26" t="s">
        <v>24</v>
      </c>
      <c r="C1128" s="4">
        <v>5</v>
      </c>
      <c r="D1128" s="5">
        <v>1</v>
      </c>
      <c r="E1128" s="5">
        <v>1.4999999999999999E-2</v>
      </c>
      <c r="F1128" s="15">
        <v>2</v>
      </c>
      <c r="G1128" s="33">
        <v>0.4</v>
      </c>
      <c r="H1128" s="5">
        <v>7.0000000000000001E-3</v>
      </c>
      <c r="I1128" s="15">
        <v>5</v>
      </c>
      <c r="J1128" s="5">
        <v>1</v>
      </c>
      <c r="K1128" s="20">
        <v>1.4E-2</v>
      </c>
    </row>
    <row r="1129" spans="1:11" ht="13.5" x14ac:dyDescent="0.25">
      <c r="A1129" s="25"/>
      <c r="B1129" s="26" t="s">
        <v>25</v>
      </c>
      <c r="C1129" s="4">
        <v>5</v>
      </c>
      <c r="D1129" s="5">
        <v>0.83299999999999996</v>
      </c>
      <c r="E1129" s="5">
        <v>1.4999999999999999E-2</v>
      </c>
      <c r="F1129" s="15">
        <v>4</v>
      </c>
      <c r="G1129" s="33">
        <v>0.66700000000000004</v>
      </c>
      <c r="H1129" s="5">
        <v>1.4E-2</v>
      </c>
      <c r="I1129" s="15">
        <v>6</v>
      </c>
      <c r="J1129" s="5">
        <v>1</v>
      </c>
      <c r="K1129" s="20">
        <v>1.7000000000000001E-2</v>
      </c>
    </row>
    <row r="1130" spans="1:11" ht="13.5" x14ac:dyDescent="0.25">
      <c r="A1130" s="25"/>
      <c r="B1130" s="26" t="s">
        <v>11</v>
      </c>
      <c r="C1130" s="6"/>
      <c r="D1130" s="7"/>
      <c r="E1130" s="7"/>
      <c r="F1130" s="16"/>
      <c r="G1130" s="34"/>
      <c r="H1130" s="7"/>
      <c r="I1130" s="16"/>
      <c r="J1130" s="7"/>
      <c r="K1130" s="21"/>
    </row>
    <row r="1131" spans="1:11" ht="13.5" x14ac:dyDescent="0.25">
      <c r="A1131" s="25"/>
      <c r="B1131" s="26" t="s">
        <v>7</v>
      </c>
      <c r="C1131" s="4">
        <v>17</v>
      </c>
      <c r="D1131" s="5">
        <v>0.89500000000000002</v>
      </c>
      <c r="E1131" s="5">
        <v>0.05</v>
      </c>
      <c r="F1131" s="15">
        <v>18</v>
      </c>
      <c r="G1131" s="33">
        <v>0.94699999999999995</v>
      </c>
      <c r="H1131" s="5">
        <v>6.5000000000000002E-2</v>
      </c>
      <c r="I1131" s="15">
        <v>19</v>
      </c>
      <c r="J1131" s="5">
        <v>1</v>
      </c>
      <c r="K1131" s="20">
        <v>5.3999999999999999E-2</v>
      </c>
    </row>
    <row r="1132" spans="1:11" ht="13.5" x14ac:dyDescent="0.25">
      <c r="A1132" s="25"/>
      <c r="B1132" s="26" t="s">
        <v>75</v>
      </c>
      <c r="C1132" s="4">
        <v>7</v>
      </c>
      <c r="D1132" s="5">
        <v>1</v>
      </c>
      <c r="E1132" s="5">
        <v>2.1000000000000001E-2</v>
      </c>
      <c r="F1132" s="15">
        <v>7</v>
      </c>
      <c r="G1132" s="33">
        <v>1</v>
      </c>
      <c r="H1132" s="5">
        <v>2.5000000000000001E-2</v>
      </c>
      <c r="I1132" s="15">
        <v>7</v>
      </c>
      <c r="J1132" s="5">
        <v>1</v>
      </c>
      <c r="K1132" s="20">
        <v>0.02</v>
      </c>
    </row>
    <row r="1133" spans="1:11" ht="13.5" x14ac:dyDescent="0.25">
      <c r="A1133" s="25"/>
      <c r="B1133" s="25"/>
      <c r="C1133" s="6"/>
      <c r="D1133" s="7"/>
      <c r="E1133" s="7"/>
      <c r="F1133" s="16"/>
      <c r="G1133" s="34"/>
      <c r="H1133" s="7"/>
      <c r="I1133" s="16"/>
      <c r="J1133" s="7"/>
      <c r="K1133" s="21"/>
    </row>
    <row r="1134" spans="1:11" ht="14.25" thickBot="1" x14ac:dyDescent="0.3">
      <c r="A1134" s="27"/>
      <c r="B1134" s="27" t="s">
        <v>3</v>
      </c>
      <c r="C1134" s="45">
        <v>340</v>
      </c>
      <c r="D1134" s="46">
        <v>0.96899999999999997</v>
      </c>
      <c r="E1134" s="46">
        <v>1</v>
      </c>
      <c r="F1134" s="47">
        <v>277</v>
      </c>
      <c r="G1134" s="46">
        <v>0.78900000000000003</v>
      </c>
      <c r="H1134" s="46">
        <v>1</v>
      </c>
      <c r="I1134" s="47">
        <v>351</v>
      </c>
      <c r="J1134" s="46">
        <v>1</v>
      </c>
      <c r="K1134" s="48">
        <v>1</v>
      </c>
    </row>
    <row r="1136" spans="1:11" ht="12.75" thickBot="1" x14ac:dyDescent="0.25"/>
    <row r="1137" spans="1:7" x14ac:dyDescent="0.2">
      <c r="A1137" s="22"/>
      <c r="B1137" s="22"/>
      <c r="C1137" s="162" t="s">
        <v>48</v>
      </c>
      <c r="D1137" s="162"/>
      <c r="E1137" s="162"/>
      <c r="F1137" s="162"/>
      <c r="G1137" s="162"/>
    </row>
    <row r="1138" spans="1:7" x14ac:dyDescent="0.2">
      <c r="A1138" s="37"/>
      <c r="B1138" s="37"/>
      <c r="C1138" s="147" t="s">
        <v>29</v>
      </c>
      <c r="D1138" s="147"/>
      <c r="E1138" s="148"/>
      <c r="F1138" s="147"/>
      <c r="G1138" s="147"/>
    </row>
    <row r="1139" spans="1:7" ht="12" customHeight="1" x14ac:dyDescent="0.2">
      <c r="A1139" s="23"/>
      <c r="B1139" s="23"/>
      <c r="C1139" s="163" t="s">
        <v>1</v>
      </c>
      <c r="D1139" s="164"/>
      <c r="E1139" s="164" t="s">
        <v>2</v>
      </c>
      <c r="F1139" s="164"/>
      <c r="G1139" s="165" t="s">
        <v>3</v>
      </c>
    </row>
    <row r="1140" spans="1:7" ht="12.75" thickBot="1" x14ac:dyDescent="0.25">
      <c r="A1140" s="23"/>
      <c r="B1140" s="23"/>
      <c r="C1140" s="28" t="s">
        <v>27</v>
      </c>
      <c r="D1140" s="29" t="s">
        <v>28</v>
      </c>
      <c r="E1140" s="30" t="s">
        <v>27</v>
      </c>
      <c r="F1140" s="29" t="s">
        <v>28</v>
      </c>
      <c r="G1140" s="166"/>
    </row>
    <row r="1141" spans="1:7" ht="13.5" x14ac:dyDescent="0.25">
      <c r="A1141" s="24" t="s">
        <v>32</v>
      </c>
      <c r="B1141" s="24" t="s">
        <v>5</v>
      </c>
      <c r="C1141" s="38">
        <v>7.3999999999999996E-2</v>
      </c>
      <c r="D1141" s="13">
        <f>G1141-C1141</f>
        <v>6.0000000000000053E-3</v>
      </c>
      <c r="E1141" s="32">
        <v>0.06</v>
      </c>
      <c r="F1141" s="13">
        <f>G1141-E1141</f>
        <v>2.0000000000000004E-2</v>
      </c>
      <c r="G1141" s="19">
        <v>0.08</v>
      </c>
    </row>
    <row r="1142" spans="1:7" ht="13.5" x14ac:dyDescent="0.25">
      <c r="A1142" s="25"/>
      <c r="B1142" s="26" t="s">
        <v>6</v>
      </c>
      <c r="C1142" s="39">
        <v>2.5999999999999999E-2</v>
      </c>
      <c r="D1142" s="5">
        <f t="shared" ref="D1142:D1165" si="108">G1142-C1142</f>
        <v>0</v>
      </c>
      <c r="E1142" s="33">
        <v>2.5999999999999999E-2</v>
      </c>
      <c r="F1142" s="5">
        <f t="shared" ref="F1142:F1165" si="109">G1142-E1142</f>
        <v>0</v>
      </c>
      <c r="G1142" s="20">
        <v>2.5999999999999999E-2</v>
      </c>
    </row>
    <row r="1143" spans="1:7" ht="13.5" x14ac:dyDescent="0.25">
      <c r="A1143" s="25"/>
      <c r="B1143" s="26" t="s">
        <v>16</v>
      </c>
      <c r="C1143" s="39">
        <v>6.0000000000000001E-3</v>
      </c>
      <c r="D1143" s="5">
        <f t="shared" si="108"/>
        <v>0</v>
      </c>
      <c r="E1143" s="33">
        <v>0</v>
      </c>
      <c r="F1143" s="5">
        <f t="shared" si="109"/>
        <v>6.0000000000000001E-3</v>
      </c>
      <c r="G1143" s="20">
        <v>6.0000000000000001E-3</v>
      </c>
    </row>
    <row r="1144" spans="1:7" ht="13.5" x14ac:dyDescent="0.25">
      <c r="A1144" s="25"/>
      <c r="B1144" s="26" t="s">
        <v>8</v>
      </c>
      <c r="C1144" s="39">
        <v>7.0999999999999994E-2</v>
      </c>
      <c r="D1144" s="5">
        <f t="shared" si="108"/>
        <v>0</v>
      </c>
      <c r="E1144" s="33">
        <v>4.2999999999999997E-2</v>
      </c>
      <c r="F1144" s="5">
        <f t="shared" si="109"/>
        <v>2.7999999999999997E-2</v>
      </c>
      <c r="G1144" s="20">
        <v>7.0999999999999994E-2</v>
      </c>
    </row>
    <row r="1145" spans="1:7" ht="13.5" x14ac:dyDescent="0.25">
      <c r="A1145" s="25"/>
      <c r="B1145" s="26" t="s">
        <v>10</v>
      </c>
      <c r="C1145" s="39">
        <v>0.02</v>
      </c>
      <c r="D1145" s="5">
        <f t="shared" si="108"/>
        <v>0</v>
      </c>
      <c r="E1145" s="33">
        <v>1.4E-2</v>
      </c>
      <c r="F1145" s="5">
        <f t="shared" si="109"/>
        <v>6.0000000000000001E-3</v>
      </c>
      <c r="G1145" s="20">
        <v>0.02</v>
      </c>
    </row>
    <row r="1146" spans="1:7" ht="13.5" x14ac:dyDescent="0.25">
      <c r="A1146" s="25"/>
      <c r="B1146" s="26" t="s">
        <v>12</v>
      </c>
      <c r="C1146" s="39">
        <v>0</v>
      </c>
      <c r="D1146" s="5">
        <f t="shared" si="108"/>
        <v>0</v>
      </c>
      <c r="E1146" s="33">
        <v>0</v>
      </c>
      <c r="F1146" s="5">
        <f t="shared" si="109"/>
        <v>0</v>
      </c>
      <c r="G1146" s="20">
        <v>0</v>
      </c>
    </row>
    <row r="1147" spans="1:7" ht="13.5" x14ac:dyDescent="0.25">
      <c r="A1147" s="25"/>
      <c r="B1147" s="26" t="s">
        <v>13</v>
      </c>
      <c r="C1147" s="39">
        <v>3.6999999999999998E-2</v>
      </c>
      <c r="D1147" s="5">
        <f t="shared" si="108"/>
        <v>0</v>
      </c>
      <c r="E1147" s="33">
        <v>1.0999999999999999E-2</v>
      </c>
      <c r="F1147" s="5">
        <f t="shared" si="109"/>
        <v>2.5999999999999999E-2</v>
      </c>
      <c r="G1147" s="20">
        <v>3.6999999999999998E-2</v>
      </c>
    </row>
    <row r="1148" spans="1:7" ht="13.5" x14ac:dyDescent="0.25">
      <c r="A1148" s="25"/>
      <c r="B1148" s="26" t="s">
        <v>14</v>
      </c>
      <c r="C1148" s="39">
        <v>3.4000000000000002E-2</v>
      </c>
      <c r="D1148" s="5">
        <f t="shared" si="108"/>
        <v>0</v>
      </c>
      <c r="E1148" s="33">
        <v>3.1E-2</v>
      </c>
      <c r="F1148" s="5">
        <f t="shared" si="109"/>
        <v>3.0000000000000027E-3</v>
      </c>
      <c r="G1148" s="20">
        <v>3.4000000000000002E-2</v>
      </c>
    </row>
    <row r="1149" spans="1:7" ht="13.5" x14ac:dyDescent="0.25">
      <c r="A1149" s="25"/>
      <c r="B1149" s="26" t="s">
        <v>9</v>
      </c>
      <c r="C1149" s="39">
        <v>0.17399999999999999</v>
      </c>
      <c r="D1149" s="5">
        <f t="shared" si="108"/>
        <v>8.0000000000000071E-3</v>
      </c>
      <c r="E1149" s="33">
        <v>0.16</v>
      </c>
      <c r="F1149" s="5">
        <f t="shared" si="109"/>
        <v>2.1999999999999992E-2</v>
      </c>
      <c r="G1149" s="20">
        <v>0.182</v>
      </c>
    </row>
    <row r="1150" spans="1:7" ht="13.5" x14ac:dyDescent="0.25">
      <c r="A1150" s="25"/>
      <c r="B1150" s="26" t="s">
        <v>15</v>
      </c>
      <c r="C1150" s="39">
        <v>8.9999999999999993E-3</v>
      </c>
      <c r="D1150" s="5">
        <f>G1150-C1150</f>
        <v>0</v>
      </c>
      <c r="E1150" s="33">
        <v>8.9999999999999993E-3</v>
      </c>
      <c r="F1150" s="5">
        <f>G1150-E1150</f>
        <v>0</v>
      </c>
      <c r="G1150" s="20">
        <v>8.9999999999999993E-3</v>
      </c>
    </row>
    <row r="1151" spans="1:7" ht="13.5" x14ac:dyDescent="0.25">
      <c r="A1151" s="25"/>
      <c r="B1151" s="26" t="s">
        <v>17</v>
      </c>
      <c r="C1151" s="39">
        <v>2.8000000000000001E-2</v>
      </c>
      <c r="D1151" s="5">
        <f>G1151-C1151</f>
        <v>0</v>
      </c>
      <c r="E1151" s="33">
        <v>1.0999999999999999E-2</v>
      </c>
      <c r="F1151" s="5">
        <f>G1151-E1151</f>
        <v>1.7000000000000001E-2</v>
      </c>
      <c r="G1151" s="20">
        <v>2.8000000000000001E-2</v>
      </c>
    </row>
    <row r="1152" spans="1:7" ht="13.5" x14ac:dyDescent="0.25">
      <c r="A1152" s="25"/>
      <c r="B1152" s="26" t="s">
        <v>18</v>
      </c>
      <c r="C1152" s="39">
        <v>6.3E-2</v>
      </c>
      <c r="D1152" s="5">
        <f>G1152-C1152</f>
        <v>0</v>
      </c>
      <c r="E1152" s="33">
        <v>4.5999999999999999E-2</v>
      </c>
      <c r="F1152" s="5">
        <f>G1152-E1152</f>
        <v>1.7000000000000001E-2</v>
      </c>
      <c r="G1152" s="20">
        <v>6.3E-2</v>
      </c>
    </row>
    <row r="1153" spans="1:7" ht="13.5" x14ac:dyDescent="0.25">
      <c r="A1153" s="25"/>
      <c r="B1153" s="26" t="s">
        <v>19</v>
      </c>
      <c r="C1153" s="39"/>
      <c r="D1153" s="5"/>
      <c r="E1153" s="33"/>
      <c r="F1153" s="5"/>
      <c r="G1153" s="20"/>
    </row>
    <row r="1154" spans="1:7" ht="13.5" x14ac:dyDescent="0.25">
      <c r="A1154" s="25"/>
      <c r="B1154" s="26" t="s">
        <v>20</v>
      </c>
      <c r="C1154" s="39">
        <v>6.0000000000000001E-3</v>
      </c>
      <c r="D1154" s="5">
        <f t="shared" ref="D1154:D1160" si="110">G1154-C1154</f>
        <v>0</v>
      </c>
      <c r="E1154" s="33">
        <v>0</v>
      </c>
      <c r="F1154" s="5">
        <f t="shared" ref="F1154:F1160" si="111">G1154-E1154</f>
        <v>6.0000000000000001E-3</v>
      </c>
      <c r="G1154" s="20">
        <v>6.0000000000000001E-3</v>
      </c>
    </row>
    <row r="1155" spans="1:7" ht="13.5" x14ac:dyDescent="0.25">
      <c r="A1155" s="25"/>
      <c r="B1155" s="26" t="s">
        <v>26</v>
      </c>
      <c r="C1155" s="39">
        <v>3.0000000000000001E-3</v>
      </c>
      <c r="D1155" s="5">
        <f t="shared" si="110"/>
        <v>0</v>
      </c>
      <c r="E1155" s="33">
        <v>0</v>
      </c>
      <c r="F1155" s="5">
        <f t="shared" si="111"/>
        <v>3.0000000000000001E-3</v>
      </c>
      <c r="G1155" s="20">
        <v>3.0000000000000001E-3</v>
      </c>
    </row>
    <row r="1156" spans="1:7" ht="13.5" x14ac:dyDescent="0.25">
      <c r="A1156" s="25"/>
      <c r="B1156" s="26" t="s">
        <v>21</v>
      </c>
      <c r="C1156" s="39">
        <v>6.8000000000000005E-2</v>
      </c>
      <c r="D1156" s="5">
        <f t="shared" si="110"/>
        <v>0</v>
      </c>
      <c r="E1156" s="33">
        <v>6.3E-2</v>
      </c>
      <c r="F1156" s="5">
        <f t="shared" si="111"/>
        <v>5.0000000000000044E-3</v>
      </c>
      <c r="G1156" s="20">
        <v>6.8000000000000005E-2</v>
      </c>
    </row>
    <row r="1157" spans="1:7" ht="13.5" x14ac:dyDescent="0.25">
      <c r="A1157" s="25"/>
      <c r="B1157" s="26" t="s">
        <v>22</v>
      </c>
      <c r="C1157" s="39">
        <v>0.02</v>
      </c>
      <c r="D1157" s="5">
        <f t="shared" si="110"/>
        <v>0</v>
      </c>
      <c r="E1157" s="33">
        <v>1.7000000000000001E-2</v>
      </c>
      <c r="F1157" s="5">
        <f t="shared" si="111"/>
        <v>2.9999999999999992E-3</v>
      </c>
      <c r="G1157" s="20">
        <v>0.02</v>
      </c>
    </row>
    <row r="1158" spans="1:7" ht="13.5" x14ac:dyDescent="0.25">
      <c r="A1158" s="25"/>
      <c r="B1158" s="26" t="s">
        <v>23</v>
      </c>
      <c r="C1158" s="39">
        <v>4.5999999999999999E-2</v>
      </c>
      <c r="D1158" s="5">
        <f t="shared" si="110"/>
        <v>0</v>
      </c>
      <c r="E1158" s="33">
        <v>3.1E-2</v>
      </c>
      <c r="F1158" s="5">
        <f t="shared" si="111"/>
        <v>1.4999999999999999E-2</v>
      </c>
      <c r="G1158" s="20">
        <v>4.5999999999999999E-2</v>
      </c>
    </row>
    <row r="1159" spans="1:7" ht="13.5" x14ac:dyDescent="0.25">
      <c r="A1159" s="25"/>
      <c r="B1159" s="26" t="s">
        <v>24</v>
      </c>
      <c r="C1159" s="39">
        <v>1.4E-2</v>
      </c>
      <c r="D1159" s="5">
        <f t="shared" si="110"/>
        <v>0</v>
      </c>
      <c r="E1159" s="33">
        <v>6.0000000000000001E-3</v>
      </c>
      <c r="F1159" s="5">
        <f t="shared" si="111"/>
        <v>8.0000000000000002E-3</v>
      </c>
      <c r="G1159" s="20">
        <v>1.4E-2</v>
      </c>
    </row>
    <row r="1160" spans="1:7" ht="13.5" x14ac:dyDescent="0.25">
      <c r="A1160" s="25"/>
      <c r="B1160" s="26" t="s">
        <v>25</v>
      </c>
      <c r="C1160" s="39">
        <v>1.4E-2</v>
      </c>
      <c r="D1160" s="5">
        <f t="shared" si="110"/>
        <v>3.0000000000000009E-3</v>
      </c>
      <c r="E1160" s="33">
        <v>1.0999999999999999E-2</v>
      </c>
      <c r="F1160" s="5">
        <f t="shared" si="111"/>
        <v>6.0000000000000019E-3</v>
      </c>
      <c r="G1160" s="20">
        <v>1.7000000000000001E-2</v>
      </c>
    </row>
    <row r="1161" spans="1:7" ht="13.5" x14ac:dyDescent="0.25">
      <c r="A1161" s="25"/>
      <c r="B1161" s="26" t="s">
        <v>11</v>
      </c>
      <c r="C1161" s="40"/>
      <c r="D1161" s="7"/>
      <c r="E1161" s="34"/>
      <c r="F1161" s="7"/>
      <c r="G1161" s="21"/>
    </row>
    <row r="1162" spans="1:7" ht="13.5" x14ac:dyDescent="0.25">
      <c r="A1162" s="25"/>
      <c r="B1162" s="26" t="s">
        <v>7</v>
      </c>
      <c r="C1162" s="39">
        <v>4.8000000000000001E-2</v>
      </c>
      <c r="D1162" s="5">
        <f>G1162-C1162</f>
        <v>5.9999999999999984E-3</v>
      </c>
      <c r="E1162" s="33">
        <v>5.0999999999999997E-2</v>
      </c>
      <c r="F1162" s="5">
        <f>G1162-E1162</f>
        <v>3.0000000000000027E-3</v>
      </c>
      <c r="G1162" s="20">
        <v>5.3999999999999999E-2</v>
      </c>
    </row>
    <row r="1163" spans="1:7" ht="13.5" x14ac:dyDescent="0.25">
      <c r="A1163" s="25"/>
      <c r="B1163" s="26" t="s">
        <v>75</v>
      </c>
      <c r="C1163" s="39">
        <v>0.02</v>
      </c>
      <c r="D1163" s="5">
        <f t="shared" si="108"/>
        <v>0</v>
      </c>
      <c r="E1163" s="33">
        <v>0.02</v>
      </c>
      <c r="F1163" s="5">
        <f t="shared" si="109"/>
        <v>0</v>
      </c>
      <c r="G1163" s="20">
        <v>0.02</v>
      </c>
    </row>
    <row r="1164" spans="1:7" ht="13.5" x14ac:dyDescent="0.25">
      <c r="A1164" s="25"/>
      <c r="B1164" s="25"/>
      <c r="C1164" s="40"/>
      <c r="D1164" s="7"/>
      <c r="E1164" s="34"/>
      <c r="F1164" s="7"/>
      <c r="G1164" s="21"/>
    </row>
    <row r="1165" spans="1:7" ht="14.25" thickBot="1" x14ac:dyDescent="0.3">
      <c r="A1165" s="27"/>
      <c r="B1165" s="27" t="s">
        <v>3</v>
      </c>
      <c r="C1165" s="49">
        <v>0.96899999999999997</v>
      </c>
      <c r="D1165" s="46">
        <f t="shared" si="108"/>
        <v>3.1000000000000028E-2</v>
      </c>
      <c r="E1165" s="46">
        <v>0.78900000000000003</v>
      </c>
      <c r="F1165" s="46">
        <f t="shared" si="109"/>
        <v>0.21099999999999997</v>
      </c>
      <c r="G1165" s="48">
        <v>1</v>
      </c>
    </row>
    <row r="1168" spans="1:7" ht="12.75" x14ac:dyDescent="0.2">
      <c r="A1168" s="51" t="s">
        <v>60</v>
      </c>
    </row>
    <row r="1169" spans="1:14" x14ac:dyDescent="0.2">
      <c r="A1169" s="138"/>
      <c r="B1169" s="139"/>
      <c r="C1169" s="154" t="s">
        <v>48</v>
      </c>
      <c r="D1169" s="155"/>
      <c r="E1169" s="155"/>
      <c r="F1169" s="155"/>
      <c r="G1169" s="155"/>
      <c r="H1169" s="155"/>
      <c r="I1169" s="156"/>
      <c r="J1169" s="157"/>
    </row>
    <row r="1170" spans="1:14" x14ac:dyDescent="0.2">
      <c r="A1170" s="107"/>
      <c r="B1170" s="108"/>
      <c r="C1170" s="158" t="s">
        <v>34</v>
      </c>
      <c r="D1170" s="159"/>
      <c r="E1170" s="159"/>
      <c r="F1170" s="159"/>
      <c r="G1170" s="159"/>
      <c r="H1170" s="159"/>
      <c r="I1170" s="160"/>
      <c r="J1170" s="161"/>
    </row>
    <row r="1171" spans="1:14" x14ac:dyDescent="0.2">
      <c r="A1171" s="107"/>
      <c r="B1171" s="108"/>
      <c r="C1171" s="151" t="s">
        <v>1</v>
      </c>
      <c r="D1171" s="151"/>
      <c r="E1171" s="151"/>
      <c r="F1171" s="151"/>
      <c r="G1171" s="152" t="s">
        <v>2</v>
      </c>
      <c r="H1171" s="152"/>
      <c r="I1171" s="152"/>
      <c r="J1171" s="153"/>
    </row>
    <row r="1172" spans="1:14" ht="33.75" x14ac:dyDescent="0.2">
      <c r="A1172" s="107"/>
      <c r="B1172" s="109"/>
      <c r="C1172" s="110">
        <v>2010</v>
      </c>
      <c r="D1172" s="111">
        <v>2005</v>
      </c>
      <c r="E1172" s="112">
        <v>2000</v>
      </c>
      <c r="F1172" s="113" t="s">
        <v>58</v>
      </c>
      <c r="G1172" s="114">
        <v>2010</v>
      </c>
      <c r="H1172" s="111">
        <v>2005</v>
      </c>
      <c r="I1172" s="112">
        <v>2000</v>
      </c>
      <c r="J1172" s="140" t="s">
        <v>58</v>
      </c>
      <c r="M1172" s="43"/>
      <c r="N1172" s="43"/>
    </row>
    <row r="1173" spans="1:14" ht="13.5" x14ac:dyDescent="0.25">
      <c r="A1173" s="115" t="s">
        <v>32</v>
      </c>
      <c r="B1173" s="116" t="s">
        <v>5</v>
      </c>
      <c r="C1173" s="117">
        <f>D998</f>
        <v>0.86111111111111116</v>
      </c>
      <c r="D1173" s="118">
        <v>0.92900000000000005</v>
      </c>
      <c r="E1173" s="119">
        <v>0.92307692307692302</v>
      </c>
      <c r="F1173" s="120">
        <f>D1173-E1173</f>
        <v>5.9230769230770308E-3</v>
      </c>
      <c r="G1173" s="121">
        <f>G998</f>
        <v>0.83333333333333337</v>
      </c>
      <c r="H1173" s="118">
        <v>0.75</v>
      </c>
      <c r="I1173" s="119">
        <v>0.92307692307692302</v>
      </c>
      <c r="J1173" s="141">
        <f>H1173-I1173</f>
        <v>-0.17307692307692302</v>
      </c>
      <c r="M1173" s="43"/>
      <c r="N1173" s="43"/>
    </row>
    <row r="1174" spans="1:14" ht="13.5" x14ac:dyDescent="0.25">
      <c r="A1174" s="115"/>
      <c r="B1174" s="116" t="s">
        <v>6</v>
      </c>
      <c r="C1174" s="122">
        <f t="shared" ref="C1174:C1204" si="112">D999</f>
        <v>0.8</v>
      </c>
      <c r="D1174" s="123">
        <v>1</v>
      </c>
      <c r="E1174" s="124">
        <v>0.9</v>
      </c>
      <c r="F1174" s="125">
        <f>D1174-E1174</f>
        <v>9.9999999999999978E-2</v>
      </c>
      <c r="G1174" s="126">
        <f t="shared" ref="G1174:G1204" si="113">G999</f>
        <v>0.74285714285714288</v>
      </c>
      <c r="H1174" s="123">
        <v>1</v>
      </c>
      <c r="I1174" s="124">
        <v>0.9</v>
      </c>
      <c r="J1174" s="142">
        <f>H1174-I1174</f>
        <v>9.9999999999999978E-2</v>
      </c>
      <c r="M1174" s="43"/>
      <c r="N1174" s="43"/>
    </row>
    <row r="1175" spans="1:14" ht="13.5" x14ac:dyDescent="0.25">
      <c r="A1175" s="115"/>
      <c r="B1175" s="127" t="s">
        <v>62</v>
      </c>
      <c r="C1175" s="122">
        <f t="shared" si="112"/>
        <v>0.33333333333333331</v>
      </c>
      <c r="D1175" s="123"/>
      <c r="E1175" s="124"/>
      <c r="F1175" s="125"/>
      <c r="G1175" s="126">
        <f t="shared" si="113"/>
        <v>0</v>
      </c>
      <c r="H1175" s="123"/>
      <c r="I1175" s="124"/>
      <c r="J1175" s="142"/>
      <c r="M1175" s="43"/>
      <c r="N1175" s="43"/>
    </row>
    <row r="1176" spans="1:14" ht="13.5" x14ac:dyDescent="0.25">
      <c r="A1176" s="115"/>
      <c r="B1176" s="127" t="s">
        <v>63</v>
      </c>
      <c r="C1176" s="122">
        <f t="shared" si="112"/>
        <v>0.25925925925925924</v>
      </c>
      <c r="D1176" s="123"/>
      <c r="E1176" s="124"/>
      <c r="F1176" s="125"/>
      <c r="G1176" s="126">
        <f t="shared" si="113"/>
        <v>1.8518518518518517E-2</v>
      </c>
      <c r="H1176" s="123"/>
      <c r="I1176" s="124"/>
      <c r="J1176" s="142"/>
      <c r="M1176" s="43"/>
      <c r="N1176" s="43"/>
    </row>
    <row r="1177" spans="1:14" ht="13.5" x14ac:dyDescent="0.25">
      <c r="A1177" s="115"/>
      <c r="B1177" s="127" t="s">
        <v>16</v>
      </c>
      <c r="C1177" s="122">
        <f t="shared" si="112"/>
        <v>0.25641025641025639</v>
      </c>
      <c r="D1177" s="123">
        <v>1</v>
      </c>
      <c r="E1177" s="124"/>
      <c r="F1177" s="125"/>
      <c r="G1177" s="126">
        <f t="shared" si="113"/>
        <v>0.12820512820512819</v>
      </c>
      <c r="H1177" s="123">
        <v>0</v>
      </c>
      <c r="I1177" s="124"/>
      <c r="J1177" s="142"/>
      <c r="M1177" s="43"/>
      <c r="N1177" s="43"/>
    </row>
    <row r="1178" spans="1:14" ht="13.5" x14ac:dyDescent="0.25">
      <c r="A1178" s="115"/>
      <c r="B1178" s="127" t="s">
        <v>8</v>
      </c>
      <c r="C1178" s="122">
        <f t="shared" si="112"/>
        <v>0.68292682926829273</v>
      </c>
      <c r="D1178" s="123">
        <v>1</v>
      </c>
      <c r="E1178" s="124"/>
      <c r="F1178" s="125"/>
      <c r="G1178" s="126">
        <f t="shared" si="113"/>
        <v>0.3902439024390244</v>
      </c>
      <c r="H1178" s="123">
        <v>0.6</v>
      </c>
      <c r="I1178" s="124"/>
      <c r="J1178" s="142"/>
      <c r="M1178" s="43"/>
      <c r="N1178" s="43"/>
    </row>
    <row r="1179" spans="1:14" ht="13.5" x14ac:dyDescent="0.25">
      <c r="A1179" s="115"/>
      <c r="B1179" s="127" t="s">
        <v>10</v>
      </c>
      <c r="C1179" s="122">
        <f t="shared" si="112"/>
        <v>0.83333333333333337</v>
      </c>
      <c r="D1179" s="123">
        <v>1</v>
      </c>
      <c r="E1179" s="124">
        <v>1</v>
      </c>
      <c r="F1179" s="125">
        <f>D1179-E1179</f>
        <v>0</v>
      </c>
      <c r="G1179" s="126">
        <f t="shared" si="113"/>
        <v>0.5</v>
      </c>
      <c r="H1179" s="123">
        <v>0.71399999999999997</v>
      </c>
      <c r="I1179" s="124">
        <v>0.8571428571428571</v>
      </c>
      <c r="J1179" s="142">
        <f>H1179-I1179</f>
        <v>-0.14314285714285713</v>
      </c>
      <c r="M1179" s="43"/>
      <c r="N1179" s="43"/>
    </row>
    <row r="1180" spans="1:14" ht="13.5" x14ac:dyDescent="0.25">
      <c r="A1180" s="115"/>
      <c r="B1180" s="127" t="s">
        <v>12</v>
      </c>
      <c r="C1180" s="122">
        <f t="shared" si="112"/>
        <v>5.5555555555555552E-2</v>
      </c>
      <c r="D1180" s="123">
        <v>0</v>
      </c>
      <c r="E1180" s="124"/>
      <c r="F1180" s="125"/>
      <c r="G1180" s="126">
        <f t="shared" si="113"/>
        <v>5.5555555555555552E-2</v>
      </c>
      <c r="H1180" s="123">
        <v>0</v>
      </c>
      <c r="I1180" s="124"/>
      <c r="J1180" s="142"/>
      <c r="M1180" s="43"/>
      <c r="N1180" s="43"/>
    </row>
    <row r="1181" spans="1:14" ht="13.5" x14ac:dyDescent="0.25">
      <c r="A1181" s="115"/>
      <c r="B1181" s="127" t="s">
        <v>13</v>
      </c>
      <c r="C1181" s="122">
        <f t="shared" si="112"/>
        <v>0.39473684210526316</v>
      </c>
      <c r="D1181" s="123">
        <v>1</v>
      </c>
      <c r="E1181" s="124">
        <v>1</v>
      </c>
      <c r="F1181" s="125">
        <f>D1181-E1181</f>
        <v>0</v>
      </c>
      <c r="G1181" s="126">
        <f t="shared" si="113"/>
        <v>0.15789473684210525</v>
      </c>
      <c r="H1181" s="123">
        <v>0.308</v>
      </c>
      <c r="I1181" s="124">
        <v>0.5</v>
      </c>
      <c r="J1181" s="142">
        <f>H1181-I1181</f>
        <v>-0.192</v>
      </c>
      <c r="M1181" s="43"/>
      <c r="N1181" s="43"/>
    </row>
    <row r="1182" spans="1:14" ht="13.5" x14ac:dyDescent="0.25">
      <c r="A1182" s="115"/>
      <c r="B1182" s="127" t="s">
        <v>14</v>
      </c>
      <c r="C1182" s="122">
        <f t="shared" si="112"/>
        <v>0.7</v>
      </c>
      <c r="D1182" s="123">
        <v>1</v>
      </c>
      <c r="E1182" s="124">
        <v>1</v>
      </c>
      <c r="F1182" s="125">
        <f>D1182-E1182</f>
        <v>0</v>
      </c>
      <c r="G1182" s="126">
        <f t="shared" si="113"/>
        <v>0.65</v>
      </c>
      <c r="H1182" s="123">
        <v>0.91700000000000004</v>
      </c>
      <c r="I1182" s="124">
        <v>1</v>
      </c>
      <c r="J1182" s="142">
        <f>H1182-I1182</f>
        <v>-8.2999999999999963E-2</v>
      </c>
      <c r="M1182" s="43"/>
      <c r="N1182" s="43"/>
    </row>
    <row r="1183" spans="1:14" ht="13.5" x14ac:dyDescent="0.25">
      <c r="A1183" s="115"/>
      <c r="B1183" s="127" t="s">
        <v>64</v>
      </c>
      <c r="C1183" s="122">
        <f t="shared" si="112"/>
        <v>0</v>
      </c>
      <c r="D1183" s="123"/>
      <c r="E1183" s="124"/>
      <c r="F1183" s="125"/>
      <c r="G1183" s="126">
        <f t="shared" si="113"/>
        <v>0</v>
      </c>
      <c r="H1183" s="123"/>
      <c r="I1183" s="124"/>
      <c r="J1183" s="142"/>
      <c r="M1183" s="43"/>
      <c r="N1183" s="43"/>
    </row>
    <row r="1184" spans="1:14" ht="13.5" x14ac:dyDescent="0.25">
      <c r="A1184" s="115"/>
      <c r="B1184" s="127" t="s">
        <v>9</v>
      </c>
      <c r="C1184" s="122">
        <f t="shared" si="112"/>
        <v>0.59183673469387754</v>
      </c>
      <c r="D1184" s="123">
        <v>0.95299999999999996</v>
      </c>
      <c r="E1184" s="124">
        <v>0.92682926829268297</v>
      </c>
      <c r="F1184" s="125">
        <f>D1184-E1184</f>
        <v>2.6170731707316985E-2</v>
      </c>
      <c r="G1184" s="126">
        <f t="shared" si="113"/>
        <v>0.5</v>
      </c>
      <c r="H1184" s="123">
        <v>0.875</v>
      </c>
      <c r="I1184" s="124">
        <v>0.90243902439024393</v>
      </c>
      <c r="J1184" s="142">
        <f>H1184-I1184</f>
        <v>-2.7439024390243927E-2</v>
      </c>
      <c r="M1184" s="43"/>
      <c r="N1184" s="43"/>
    </row>
    <row r="1185" spans="1:14" ht="13.5" x14ac:dyDescent="0.25">
      <c r="A1185" s="115"/>
      <c r="B1185" s="127" t="s">
        <v>15</v>
      </c>
      <c r="C1185" s="122">
        <f t="shared" si="112"/>
        <v>3.2258064516129031E-2</v>
      </c>
      <c r="D1185" s="123">
        <v>1</v>
      </c>
      <c r="E1185" s="124">
        <v>1</v>
      </c>
      <c r="F1185" s="125">
        <f>D1185-E1185</f>
        <v>0</v>
      </c>
      <c r="G1185" s="126">
        <f t="shared" si="113"/>
        <v>0</v>
      </c>
      <c r="H1185" s="123">
        <v>1</v>
      </c>
      <c r="I1185" s="124">
        <v>1</v>
      </c>
      <c r="J1185" s="142">
        <f>H1185-I1185</f>
        <v>0</v>
      </c>
      <c r="M1185" s="43"/>
      <c r="N1185" s="43"/>
    </row>
    <row r="1186" spans="1:14" ht="13.5" x14ac:dyDescent="0.25">
      <c r="A1186" s="115"/>
      <c r="B1186" s="127" t="s">
        <v>17</v>
      </c>
      <c r="C1186" s="122">
        <f t="shared" si="112"/>
        <v>0.2978723404255319</v>
      </c>
      <c r="D1186" s="123">
        <v>1</v>
      </c>
      <c r="E1186" s="124">
        <v>0.91666666666666674</v>
      </c>
      <c r="F1186" s="125">
        <f>D1186-E1186</f>
        <v>8.3333333333333259E-2</v>
      </c>
      <c r="G1186" s="126">
        <f t="shared" si="113"/>
        <v>0.27659574468085107</v>
      </c>
      <c r="H1186" s="123">
        <v>0.4</v>
      </c>
      <c r="I1186" s="124">
        <v>0.58333333333333337</v>
      </c>
      <c r="J1186" s="142">
        <f>H1186-I1186</f>
        <v>-0.18333333333333335</v>
      </c>
      <c r="M1186" s="43"/>
      <c r="N1186" s="43"/>
    </row>
    <row r="1187" spans="1:14" ht="13.5" x14ac:dyDescent="0.25">
      <c r="A1187" s="115"/>
      <c r="B1187" s="127" t="s">
        <v>18</v>
      </c>
      <c r="C1187" s="122">
        <f t="shared" si="112"/>
        <v>0.5</v>
      </c>
      <c r="D1187" s="123">
        <v>1</v>
      </c>
      <c r="E1187" s="124"/>
      <c r="F1187" s="125"/>
      <c r="G1187" s="126">
        <f t="shared" si="113"/>
        <v>0.35714285714285715</v>
      </c>
      <c r="H1187" s="123">
        <v>0.72699999999999998</v>
      </c>
      <c r="I1187" s="124"/>
      <c r="J1187" s="142"/>
      <c r="M1187" s="43"/>
      <c r="N1187" s="43"/>
    </row>
    <row r="1188" spans="1:14" ht="13.5" x14ac:dyDescent="0.25">
      <c r="A1188" s="115"/>
      <c r="B1188" s="127" t="s">
        <v>19</v>
      </c>
      <c r="C1188" s="122">
        <f t="shared" si="112"/>
        <v>0.5043478260869565</v>
      </c>
      <c r="D1188" s="123"/>
      <c r="E1188" s="124"/>
      <c r="F1188" s="125"/>
      <c r="G1188" s="126">
        <f t="shared" si="113"/>
        <v>0.46086956521739131</v>
      </c>
      <c r="H1188" s="123"/>
      <c r="I1188" s="124"/>
      <c r="J1188" s="142"/>
      <c r="M1188" s="43"/>
      <c r="N1188" s="43"/>
    </row>
    <row r="1189" spans="1:14" ht="13.5" x14ac:dyDescent="0.25">
      <c r="A1189" s="115"/>
      <c r="B1189" s="127" t="s">
        <v>65</v>
      </c>
      <c r="C1189" s="122">
        <f t="shared" si="112"/>
        <v>3.5714285714285712E-2</v>
      </c>
      <c r="D1189" s="123"/>
      <c r="E1189" s="124"/>
      <c r="F1189" s="125"/>
      <c r="G1189" s="126">
        <f t="shared" si="113"/>
        <v>0</v>
      </c>
      <c r="H1189" s="123"/>
      <c r="I1189" s="124"/>
      <c r="J1189" s="142"/>
      <c r="M1189" s="43"/>
      <c r="N1189" s="43"/>
    </row>
    <row r="1190" spans="1:14" ht="13.5" x14ac:dyDescent="0.25">
      <c r="A1190" s="115"/>
      <c r="B1190" s="127" t="s">
        <v>20</v>
      </c>
      <c r="C1190" s="122">
        <f t="shared" si="112"/>
        <v>0</v>
      </c>
      <c r="D1190" s="123">
        <v>1</v>
      </c>
      <c r="E1190" s="124"/>
      <c r="F1190" s="125"/>
      <c r="G1190" s="126">
        <f t="shared" si="113"/>
        <v>0</v>
      </c>
      <c r="H1190" s="123">
        <v>0</v>
      </c>
      <c r="I1190" s="124"/>
      <c r="J1190" s="142"/>
      <c r="M1190" s="43"/>
      <c r="N1190" s="43"/>
    </row>
    <row r="1191" spans="1:14" ht="13.5" x14ac:dyDescent="0.25">
      <c r="A1191" s="115"/>
      <c r="B1191" s="127" t="s">
        <v>26</v>
      </c>
      <c r="C1191" s="122">
        <f t="shared" si="112"/>
        <v>0.4</v>
      </c>
      <c r="D1191" s="123">
        <v>1</v>
      </c>
      <c r="E1191" s="124"/>
      <c r="F1191" s="125"/>
      <c r="G1191" s="126">
        <f t="shared" si="113"/>
        <v>0.2</v>
      </c>
      <c r="H1191" s="123">
        <v>0</v>
      </c>
      <c r="I1191" s="124"/>
      <c r="J1191" s="142"/>
      <c r="M1191" s="43"/>
      <c r="N1191" s="43"/>
    </row>
    <row r="1192" spans="1:14" ht="13.5" x14ac:dyDescent="0.25">
      <c r="A1192" s="115"/>
      <c r="B1192" s="127" t="s">
        <v>21</v>
      </c>
      <c r="C1192" s="122">
        <f t="shared" si="112"/>
        <v>1</v>
      </c>
      <c r="D1192" s="123">
        <v>1</v>
      </c>
      <c r="E1192" s="124">
        <v>0.97619047619047616</v>
      </c>
      <c r="F1192" s="125">
        <f>D1192-E1192</f>
        <v>2.3809523809523836E-2</v>
      </c>
      <c r="G1192" s="126">
        <f t="shared" si="113"/>
        <v>0.875</v>
      </c>
      <c r="H1192" s="123">
        <v>0.91700000000000004</v>
      </c>
      <c r="I1192" s="124">
        <v>1</v>
      </c>
      <c r="J1192" s="142">
        <f>H1192-I1192</f>
        <v>-8.2999999999999963E-2</v>
      </c>
      <c r="M1192" s="43"/>
      <c r="N1192" s="43"/>
    </row>
    <row r="1193" spans="1:14" ht="13.5" x14ac:dyDescent="0.25">
      <c r="A1193" s="115"/>
      <c r="B1193" s="127" t="s">
        <v>22</v>
      </c>
      <c r="C1193" s="122">
        <f t="shared" si="112"/>
        <v>0.26666666666666666</v>
      </c>
      <c r="D1193" s="123">
        <v>1</v>
      </c>
      <c r="E1193" s="124">
        <v>1</v>
      </c>
      <c r="F1193" s="125">
        <f>D1193-E1193</f>
        <v>0</v>
      </c>
      <c r="G1193" s="126">
        <f t="shared" si="113"/>
        <v>0.26666666666666666</v>
      </c>
      <c r="H1193" s="123">
        <v>0.85699999999999998</v>
      </c>
      <c r="I1193" s="124">
        <v>0.8</v>
      </c>
      <c r="J1193" s="142">
        <f>H1193-I1193</f>
        <v>5.699999999999994E-2</v>
      </c>
    </row>
    <row r="1194" spans="1:14" ht="13.5" x14ac:dyDescent="0.25">
      <c r="A1194" s="115"/>
      <c r="B1194" s="127" t="s">
        <v>23</v>
      </c>
      <c r="C1194" s="122">
        <f t="shared" si="112"/>
        <v>0.21951219512195122</v>
      </c>
      <c r="D1194" s="123">
        <v>1</v>
      </c>
      <c r="E1194" s="124"/>
      <c r="F1194" s="125"/>
      <c r="G1194" s="126">
        <f t="shared" si="113"/>
        <v>0.1951219512195122</v>
      </c>
      <c r="H1194" s="123">
        <v>0.68799999999999994</v>
      </c>
      <c r="I1194" s="124"/>
      <c r="J1194" s="142"/>
    </row>
    <row r="1195" spans="1:14" ht="13.5" x14ac:dyDescent="0.25">
      <c r="A1195" s="115"/>
      <c r="B1195" s="127" t="s">
        <v>66</v>
      </c>
      <c r="C1195" s="122">
        <f t="shared" si="112"/>
        <v>0.46153846153846156</v>
      </c>
      <c r="D1195" s="123"/>
      <c r="E1195" s="124"/>
      <c r="F1195" s="125"/>
      <c r="G1195" s="126">
        <f t="shared" si="113"/>
        <v>0.34615384615384615</v>
      </c>
      <c r="H1195" s="123"/>
      <c r="I1195" s="124"/>
      <c r="J1195" s="142"/>
    </row>
    <row r="1196" spans="1:14" ht="13.5" x14ac:dyDescent="0.25">
      <c r="A1196" s="115"/>
      <c r="B1196" s="127" t="s">
        <v>67</v>
      </c>
      <c r="C1196" s="122">
        <f t="shared" si="112"/>
        <v>0.26923076923076922</v>
      </c>
      <c r="D1196" s="123"/>
      <c r="E1196" s="124"/>
      <c r="F1196" s="125"/>
      <c r="G1196" s="126">
        <f t="shared" si="113"/>
        <v>0.11538461538461539</v>
      </c>
      <c r="H1196" s="123"/>
      <c r="I1196" s="124"/>
      <c r="J1196" s="142"/>
    </row>
    <row r="1197" spans="1:14" ht="13.5" x14ac:dyDescent="0.25">
      <c r="A1197" s="115"/>
      <c r="B1197" s="127" t="s">
        <v>61</v>
      </c>
      <c r="C1197" s="122">
        <f t="shared" si="112"/>
        <v>0.21428571428571427</v>
      </c>
      <c r="D1197" s="123">
        <v>1</v>
      </c>
      <c r="E1197" s="124">
        <v>0.66666666666666674</v>
      </c>
      <c r="F1197" s="125">
        <f>D1197-E1197</f>
        <v>0.33333333333333326</v>
      </c>
      <c r="G1197" s="126">
        <f t="shared" si="113"/>
        <v>0.10714285714285714</v>
      </c>
      <c r="H1197" s="123">
        <v>0.4</v>
      </c>
      <c r="I1197" s="124">
        <v>0.83333333333333326</v>
      </c>
      <c r="J1197" s="142">
        <f>H1197-I1197</f>
        <v>-0.43333333333333324</v>
      </c>
    </row>
    <row r="1198" spans="1:14" ht="13.5" x14ac:dyDescent="0.25">
      <c r="A1198" s="115"/>
      <c r="B1198" s="127" t="s">
        <v>25</v>
      </c>
      <c r="C1198" s="122">
        <f t="shared" si="112"/>
        <v>0.39130434782608697</v>
      </c>
      <c r="D1198" s="123">
        <v>0.83299999999999996</v>
      </c>
      <c r="E1198" s="124">
        <v>0.75</v>
      </c>
      <c r="F1198" s="125">
        <f>D1198-E1198</f>
        <v>8.2999999999999963E-2</v>
      </c>
      <c r="G1198" s="126">
        <f t="shared" si="113"/>
        <v>0.13043478260869565</v>
      </c>
      <c r="H1198" s="123">
        <v>0.66700000000000004</v>
      </c>
      <c r="I1198" s="124">
        <v>0.75</v>
      </c>
      <c r="J1198" s="142">
        <f>H1198-I1198</f>
        <v>-8.2999999999999963E-2</v>
      </c>
    </row>
    <row r="1199" spans="1:14" ht="13.5" x14ac:dyDescent="0.25">
      <c r="A1199" s="115"/>
      <c r="B1199" s="127" t="s">
        <v>11</v>
      </c>
      <c r="C1199" s="122">
        <f t="shared" si="112"/>
        <v>0.66666666666666663</v>
      </c>
      <c r="D1199" s="123"/>
      <c r="E1199" s="124">
        <v>1</v>
      </c>
      <c r="F1199" s="125"/>
      <c r="G1199" s="126">
        <f t="shared" si="113"/>
        <v>0.6333333333333333</v>
      </c>
      <c r="H1199" s="123"/>
      <c r="I1199" s="124">
        <v>0.97435897435897434</v>
      </c>
      <c r="J1199" s="142"/>
    </row>
    <row r="1200" spans="1:14" ht="13.5" x14ac:dyDescent="0.25">
      <c r="A1200" s="115"/>
      <c r="B1200" s="127" t="s">
        <v>33</v>
      </c>
      <c r="C1200" s="122">
        <f t="shared" si="112"/>
        <v>0.53333333333333333</v>
      </c>
      <c r="D1200" s="123"/>
      <c r="E1200" s="124">
        <v>0.88888888888888884</v>
      </c>
      <c r="F1200" s="125"/>
      <c r="G1200" s="126">
        <f t="shared" si="113"/>
        <v>0.13333333333333333</v>
      </c>
      <c r="H1200" s="123"/>
      <c r="I1200" s="124">
        <v>0.44444444444444442</v>
      </c>
      <c r="J1200" s="142"/>
    </row>
    <row r="1201" spans="1:14" ht="13.5" x14ac:dyDescent="0.25">
      <c r="A1201" s="115"/>
      <c r="B1201" s="127" t="s">
        <v>7</v>
      </c>
      <c r="C1201" s="122">
        <f t="shared" si="112"/>
        <v>0.94444444444444442</v>
      </c>
      <c r="D1201" s="123">
        <v>0.89500000000000002</v>
      </c>
      <c r="E1201" s="124">
        <v>0.95652173913043481</v>
      </c>
      <c r="F1201" s="125">
        <f>D1201-E1201</f>
        <v>-6.1521739130434794E-2</v>
      </c>
      <c r="G1201" s="126">
        <f t="shared" si="113"/>
        <v>0.77777777777777779</v>
      </c>
      <c r="H1201" s="123">
        <v>0.94699999999999995</v>
      </c>
      <c r="I1201" s="124">
        <v>1</v>
      </c>
      <c r="J1201" s="142">
        <f>H1201-I1201</f>
        <v>-5.3000000000000047E-2</v>
      </c>
    </row>
    <row r="1202" spans="1:14" ht="13.5" x14ac:dyDescent="0.25">
      <c r="A1202" s="115"/>
      <c r="B1202" s="127" t="s">
        <v>75</v>
      </c>
      <c r="C1202" s="122">
        <f t="shared" si="112"/>
        <v>0.9285714285714286</v>
      </c>
      <c r="D1202" s="123">
        <v>1</v>
      </c>
      <c r="E1202" s="124">
        <v>1</v>
      </c>
      <c r="F1202" s="125">
        <f>D1202-E1202</f>
        <v>0</v>
      </c>
      <c r="G1202" s="126">
        <f t="shared" si="113"/>
        <v>0.7857142857142857</v>
      </c>
      <c r="H1202" s="123">
        <v>1</v>
      </c>
      <c r="I1202" s="124">
        <v>0.94545454545454544</v>
      </c>
      <c r="J1202" s="142">
        <f>H1202-I1202</f>
        <v>5.4545454545454564E-2</v>
      </c>
      <c r="M1202" s="43"/>
      <c r="N1202" s="43"/>
    </row>
    <row r="1203" spans="1:14" ht="13.5" x14ac:dyDescent="0.25">
      <c r="A1203" s="115"/>
      <c r="B1203" s="128"/>
      <c r="C1203" s="129">
        <f t="shared" si="112"/>
        <v>0</v>
      </c>
      <c r="D1203" s="123"/>
      <c r="E1203" s="124"/>
      <c r="F1203" s="125"/>
      <c r="G1203" s="130">
        <f t="shared" si="113"/>
        <v>0</v>
      </c>
      <c r="H1203" s="123"/>
      <c r="I1203" s="124"/>
      <c r="J1203" s="142"/>
    </row>
    <row r="1204" spans="1:14" ht="13.5" x14ac:dyDescent="0.25">
      <c r="A1204" s="131"/>
      <c r="B1204" s="132" t="s">
        <v>3</v>
      </c>
      <c r="C1204" s="133">
        <f t="shared" si="112"/>
        <v>0.4498448810754912</v>
      </c>
      <c r="D1204" s="134">
        <v>0.96899999999999997</v>
      </c>
      <c r="E1204" s="135">
        <v>0.96726190476190477</v>
      </c>
      <c r="F1204" s="136">
        <f>D1204-E1204</f>
        <v>1.7380952380952053E-3</v>
      </c>
      <c r="G1204" s="137">
        <f t="shared" si="113"/>
        <v>0.34332988624612204</v>
      </c>
      <c r="H1204" s="134">
        <v>0.78900000000000003</v>
      </c>
      <c r="I1204" s="135">
        <v>0.95833333333333326</v>
      </c>
      <c r="J1204" s="143">
        <f>H1204-I1204</f>
        <v>-0.16933333333333322</v>
      </c>
    </row>
    <row r="1240" spans="1:14" ht="15.75" x14ac:dyDescent="0.25">
      <c r="A1240" s="3" t="s">
        <v>39</v>
      </c>
    </row>
    <row r="1241" spans="1:14" ht="15.75" x14ac:dyDescent="0.25">
      <c r="A1241" s="3"/>
    </row>
    <row r="1242" spans="1:14" ht="15.75" x14ac:dyDescent="0.25">
      <c r="A1242" s="3"/>
    </row>
    <row r="1243" spans="1:14" x14ac:dyDescent="0.2">
      <c r="A1243" s="50" t="s">
        <v>73</v>
      </c>
    </row>
    <row r="1244" spans="1:14" x14ac:dyDescent="0.2">
      <c r="A1244" s="58" t="s">
        <v>0</v>
      </c>
      <c r="B1244" s="59" t="s">
        <v>0</v>
      </c>
      <c r="C1244" s="171" t="s">
        <v>49</v>
      </c>
      <c r="D1244" s="172"/>
      <c r="E1244" s="172"/>
      <c r="F1244" s="172"/>
      <c r="G1244" s="172"/>
      <c r="H1244" s="172"/>
      <c r="I1244" s="172"/>
      <c r="J1244" s="172"/>
      <c r="K1244" s="173"/>
      <c r="L1244" s="9"/>
    </row>
    <row r="1245" spans="1:14" x14ac:dyDescent="0.2">
      <c r="A1245" s="60"/>
      <c r="B1245" s="61"/>
      <c r="C1245" s="171" t="s">
        <v>1</v>
      </c>
      <c r="D1245" s="172"/>
      <c r="E1245" s="173"/>
      <c r="F1245" s="171" t="s">
        <v>2</v>
      </c>
      <c r="G1245" s="172"/>
      <c r="H1245" s="173"/>
      <c r="I1245" s="171" t="s">
        <v>3</v>
      </c>
      <c r="J1245" s="172"/>
      <c r="K1245" s="173"/>
      <c r="L1245" s="10"/>
    </row>
    <row r="1246" spans="1:14" ht="13.5" x14ac:dyDescent="0.25">
      <c r="A1246" s="60"/>
      <c r="B1246" s="61"/>
      <c r="C1246" s="62" t="s">
        <v>4</v>
      </c>
      <c r="D1246" s="72" t="s">
        <v>34</v>
      </c>
      <c r="E1246" s="72" t="s">
        <v>44</v>
      </c>
      <c r="F1246" s="72" t="s">
        <v>4</v>
      </c>
      <c r="G1246" s="72" t="s">
        <v>34</v>
      </c>
      <c r="H1246" s="72" t="s">
        <v>44</v>
      </c>
      <c r="I1246" s="72" t="s">
        <v>4</v>
      </c>
      <c r="J1246" s="72" t="s">
        <v>34</v>
      </c>
      <c r="K1246" s="72" t="s">
        <v>44</v>
      </c>
      <c r="L1246" s="11"/>
    </row>
    <row r="1247" spans="1:14" ht="13.5" x14ac:dyDescent="0.25">
      <c r="A1247" s="63" t="s">
        <v>32</v>
      </c>
      <c r="B1247" s="64" t="s">
        <v>5</v>
      </c>
      <c r="C1247" s="65">
        <v>33</v>
      </c>
      <c r="D1247" s="73">
        <f t="shared" ref="D1247:D1276" si="114">IF($I1247=0,0,C1247/$I1247)</f>
        <v>0.91666666666666663</v>
      </c>
      <c r="E1247" s="74">
        <f>IF(C$38=0,0,C1247/C$38)</f>
        <v>3.7585421412300681E-2</v>
      </c>
      <c r="F1247" s="65">
        <v>18</v>
      </c>
      <c r="G1247" s="73">
        <f t="shared" ref="G1247:G1276" si="115">IF($I1247=0,0,F1247/$I1247)</f>
        <v>0.5</v>
      </c>
      <c r="H1247" s="75">
        <f t="shared" ref="H1247:H1276" si="116">IF(F$38=0,0,F1247/F$38)</f>
        <v>2.1403091557669441E-2</v>
      </c>
      <c r="I1247" s="76">
        <v>36</v>
      </c>
      <c r="J1247" s="73">
        <f t="shared" ref="J1247:J1276" si="117">IF($I1247=0,0,I1247/$I1247)</f>
        <v>1</v>
      </c>
      <c r="K1247" s="75">
        <f t="shared" ref="K1247:K1276" si="118">IF(I$38=0,0,I1247/I$38)</f>
        <v>3.7228541882109618E-2</v>
      </c>
      <c r="L1247" s="11"/>
      <c r="N1247" s="2"/>
    </row>
    <row r="1248" spans="1:14" ht="13.5" x14ac:dyDescent="0.25">
      <c r="A1248" s="63"/>
      <c r="B1248" s="64" t="s">
        <v>6</v>
      </c>
      <c r="C1248" s="66">
        <v>29</v>
      </c>
      <c r="D1248" s="77">
        <f t="shared" si="114"/>
        <v>0.82857142857142863</v>
      </c>
      <c r="E1248" s="78">
        <f t="shared" ref="E1248:E1276" si="119">IF(C$38=0,0,C1248/C$38)</f>
        <v>3.3029612756264239E-2</v>
      </c>
      <c r="F1248" s="66">
        <v>28</v>
      </c>
      <c r="G1248" s="77">
        <f t="shared" si="115"/>
        <v>0.8</v>
      </c>
      <c r="H1248" s="79">
        <f t="shared" si="116"/>
        <v>3.3293697978596909E-2</v>
      </c>
      <c r="I1248" s="68">
        <v>35</v>
      </c>
      <c r="J1248" s="77">
        <f t="shared" si="117"/>
        <v>1</v>
      </c>
      <c r="K1248" s="79">
        <f t="shared" si="118"/>
        <v>3.6194415718717683E-2</v>
      </c>
      <c r="L1248" s="11"/>
      <c r="N1248" s="2"/>
    </row>
    <row r="1249" spans="1:14" ht="13.5" x14ac:dyDescent="0.25">
      <c r="A1249" s="63"/>
      <c r="B1249" s="64" t="s">
        <v>62</v>
      </c>
      <c r="C1249" s="66">
        <v>3</v>
      </c>
      <c r="D1249" s="77">
        <f t="shared" si="114"/>
        <v>0.5</v>
      </c>
      <c r="E1249" s="78">
        <f t="shared" si="119"/>
        <v>3.4168564920273349E-3</v>
      </c>
      <c r="F1249" s="66">
        <v>2</v>
      </c>
      <c r="G1249" s="77">
        <f t="shared" si="115"/>
        <v>0.33333333333333331</v>
      </c>
      <c r="H1249" s="79">
        <f t="shared" si="116"/>
        <v>2.3781212841854932E-3</v>
      </c>
      <c r="I1249" s="68">
        <v>6</v>
      </c>
      <c r="J1249" s="77">
        <f t="shared" si="117"/>
        <v>1</v>
      </c>
      <c r="K1249" s="79">
        <f t="shared" si="118"/>
        <v>6.2047569803516025E-3</v>
      </c>
      <c r="L1249" s="11"/>
      <c r="N1249" s="2"/>
    </row>
    <row r="1250" spans="1:14" ht="13.5" x14ac:dyDescent="0.25">
      <c r="A1250" s="63"/>
      <c r="B1250" s="64" t="s">
        <v>63</v>
      </c>
      <c r="C1250" s="66">
        <v>17</v>
      </c>
      <c r="D1250" s="77">
        <f t="shared" si="114"/>
        <v>0.31481481481481483</v>
      </c>
      <c r="E1250" s="78">
        <f t="shared" si="119"/>
        <v>1.9362186788154899E-2</v>
      </c>
      <c r="F1250" s="66">
        <v>10</v>
      </c>
      <c r="G1250" s="77">
        <f t="shared" si="115"/>
        <v>0.18518518518518517</v>
      </c>
      <c r="H1250" s="79">
        <f t="shared" si="116"/>
        <v>1.1890606420927468E-2</v>
      </c>
      <c r="I1250" s="68">
        <v>54</v>
      </c>
      <c r="J1250" s="77">
        <f t="shared" si="117"/>
        <v>1</v>
      </c>
      <c r="K1250" s="79">
        <f t="shared" si="118"/>
        <v>5.5842812823164424E-2</v>
      </c>
      <c r="L1250" s="11"/>
      <c r="N1250" s="2"/>
    </row>
    <row r="1251" spans="1:14" ht="13.5" x14ac:dyDescent="0.25">
      <c r="A1251" s="63"/>
      <c r="B1251" s="64" t="s">
        <v>16</v>
      </c>
      <c r="C1251" s="66">
        <v>25</v>
      </c>
      <c r="D1251" s="77">
        <f t="shared" si="114"/>
        <v>0.64102564102564108</v>
      </c>
      <c r="E1251" s="78">
        <f t="shared" si="119"/>
        <v>2.847380410022779E-2</v>
      </c>
      <c r="F1251" s="66">
        <v>8</v>
      </c>
      <c r="G1251" s="77">
        <f t="shared" si="115"/>
        <v>0.20512820512820512</v>
      </c>
      <c r="H1251" s="79">
        <f t="shared" si="116"/>
        <v>9.512485136741973E-3</v>
      </c>
      <c r="I1251" s="68">
        <v>39</v>
      </c>
      <c r="J1251" s="77">
        <f t="shared" si="117"/>
        <v>1</v>
      </c>
      <c r="K1251" s="79">
        <f t="shared" si="118"/>
        <v>4.0330920372285417E-2</v>
      </c>
      <c r="L1251" s="11"/>
      <c r="N1251" s="2"/>
    </row>
    <row r="1252" spans="1:14" ht="13.5" x14ac:dyDescent="0.25">
      <c r="A1252" s="63"/>
      <c r="B1252" s="64" t="s">
        <v>8</v>
      </c>
      <c r="C1252" s="66">
        <v>34</v>
      </c>
      <c r="D1252" s="77">
        <f t="shared" si="114"/>
        <v>0.82926829268292679</v>
      </c>
      <c r="E1252" s="78">
        <f t="shared" si="119"/>
        <v>3.8724373576309798E-2</v>
      </c>
      <c r="F1252" s="66">
        <v>16</v>
      </c>
      <c r="G1252" s="77">
        <f t="shared" si="115"/>
        <v>0.3902439024390244</v>
      </c>
      <c r="H1252" s="79">
        <f t="shared" si="116"/>
        <v>1.9024970273483946E-2</v>
      </c>
      <c r="I1252" s="68">
        <v>41</v>
      </c>
      <c r="J1252" s="77">
        <f t="shared" si="117"/>
        <v>1</v>
      </c>
      <c r="K1252" s="79">
        <f t="shared" si="118"/>
        <v>4.2399172699069287E-2</v>
      </c>
      <c r="L1252" s="11"/>
      <c r="N1252" s="2"/>
    </row>
    <row r="1253" spans="1:14" ht="13.5" x14ac:dyDescent="0.25">
      <c r="A1253" s="63"/>
      <c r="B1253" s="64" t="s">
        <v>10</v>
      </c>
      <c r="C1253" s="66">
        <v>6</v>
      </c>
      <c r="D1253" s="77">
        <f t="shared" si="114"/>
        <v>1</v>
      </c>
      <c r="E1253" s="78">
        <f t="shared" si="119"/>
        <v>6.8337129840546698E-3</v>
      </c>
      <c r="F1253" s="66">
        <v>5</v>
      </c>
      <c r="G1253" s="77">
        <f t="shared" si="115"/>
        <v>0.83333333333333337</v>
      </c>
      <c r="H1253" s="79">
        <f t="shared" si="116"/>
        <v>5.945303210463734E-3</v>
      </c>
      <c r="I1253" s="68">
        <v>6</v>
      </c>
      <c r="J1253" s="77">
        <f t="shared" si="117"/>
        <v>1</v>
      </c>
      <c r="K1253" s="79">
        <f t="shared" si="118"/>
        <v>6.2047569803516025E-3</v>
      </c>
      <c r="L1253" s="11"/>
      <c r="N1253" s="2"/>
    </row>
    <row r="1254" spans="1:14" ht="13.5" x14ac:dyDescent="0.25">
      <c r="A1254" s="63"/>
      <c r="B1254" s="64" t="s">
        <v>12</v>
      </c>
      <c r="C1254" s="66">
        <v>9</v>
      </c>
      <c r="D1254" s="77">
        <f t="shared" si="114"/>
        <v>0.5</v>
      </c>
      <c r="E1254" s="78">
        <f t="shared" si="119"/>
        <v>1.0250569476082005E-2</v>
      </c>
      <c r="F1254" s="66">
        <v>1</v>
      </c>
      <c r="G1254" s="77">
        <f t="shared" si="115"/>
        <v>5.5555555555555552E-2</v>
      </c>
      <c r="H1254" s="79">
        <f t="shared" si="116"/>
        <v>1.1890606420927466E-3</v>
      </c>
      <c r="I1254" s="68">
        <v>18</v>
      </c>
      <c r="J1254" s="77">
        <f t="shared" si="117"/>
        <v>1</v>
      </c>
      <c r="K1254" s="79">
        <f t="shared" si="118"/>
        <v>1.8614270941054809E-2</v>
      </c>
      <c r="L1254" s="11"/>
      <c r="N1254" s="2"/>
    </row>
    <row r="1255" spans="1:14" ht="13.5" x14ac:dyDescent="0.25">
      <c r="A1255" s="63"/>
      <c r="B1255" s="64" t="s">
        <v>13</v>
      </c>
      <c r="C1255" s="66">
        <v>19</v>
      </c>
      <c r="D1255" s="77">
        <f t="shared" si="114"/>
        <v>0.5</v>
      </c>
      <c r="E1255" s="78">
        <f t="shared" si="119"/>
        <v>2.164009111617312E-2</v>
      </c>
      <c r="F1255" s="66">
        <v>3</v>
      </c>
      <c r="G1255" s="77">
        <f t="shared" si="115"/>
        <v>7.8947368421052627E-2</v>
      </c>
      <c r="H1255" s="79">
        <f t="shared" si="116"/>
        <v>3.5671819262782403E-3</v>
      </c>
      <c r="I1255" s="68">
        <v>38</v>
      </c>
      <c r="J1255" s="77">
        <f t="shared" si="117"/>
        <v>1</v>
      </c>
      <c r="K1255" s="79">
        <f t="shared" si="118"/>
        <v>3.9296794208893482E-2</v>
      </c>
      <c r="L1255" s="11"/>
      <c r="N1255" s="2"/>
    </row>
    <row r="1256" spans="1:14" ht="13.5" x14ac:dyDescent="0.25">
      <c r="A1256" s="63"/>
      <c r="B1256" s="64" t="s">
        <v>14</v>
      </c>
      <c r="C1256" s="66">
        <v>17</v>
      </c>
      <c r="D1256" s="77">
        <f t="shared" si="114"/>
        <v>0.85</v>
      </c>
      <c r="E1256" s="78">
        <f t="shared" si="119"/>
        <v>1.9362186788154899E-2</v>
      </c>
      <c r="F1256" s="66">
        <v>15</v>
      </c>
      <c r="G1256" s="77">
        <f t="shared" si="115"/>
        <v>0.75</v>
      </c>
      <c r="H1256" s="79">
        <f t="shared" si="116"/>
        <v>1.78359096313912E-2</v>
      </c>
      <c r="I1256" s="68">
        <v>20</v>
      </c>
      <c r="J1256" s="77">
        <f t="shared" si="117"/>
        <v>1</v>
      </c>
      <c r="K1256" s="79">
        <f t="shared" si="118"/>
        <v>2.0682523267838676E-2</v>
      </c>
      <c r="L1256" s="11"/>
      <c r="N1256" s="2"/>
    </row>
    <row r="1257" spans="1:14" ht="13.5" x14ac:dyDescent="0.25">
      <c r="A1257" s="63"/>
      <c r="B1257" s="64" t="s">
        <v>64</v>
      </c>
      <c r="C1257" s="66">
        <v>3</v>
      </c>
      <c r="D1257" s="77">
        <f t="shared" si="114"/>
        <v>0.1875</v>
      </c>
      <c r="E1257" s="78">
        <f t="shared" si="119"/>
        <v>3.4168564920273349E-3</v>
      </c>
      <c r="F1257" s="66">
        <v>1</v>
      </c>
      <c r="G1257" s="77">
        <f t="shared" si="115"/>
        <v>6.25E-2</v>
      </c>
      <c r="H1257" s="79">
        <f t="shared" si="116"/>
        <v>1.1890606420927466E-3</v>
      </c>
      <c r="I1257" s="68">
        <v>16</v>
      </c>
      <c r="J1257" s="77">
        <f t="shared" si="117"/>
        <v>1</v>
      </c>
      <c r="K1257" s="79">
        <f t="shared" si="118"/>
        <v>1.6546018614270942E-2</v>
      </c>
      <c r="L1257" s="11"/>
      <c r="N1257" s="2"/>
    </row>
    <row r="1258" spans="1:14" ht="13.5" x14ac:dyDescent="0.25">
      <c r="A1258" s="63"/>
      <c r="B1258" s="64" t="s">
        <v>9</v>
      </c>
      <c r="C1258" s="66">
        <v>81</v>
      </c>
      <c r="D1258" s="77">
        <f t="shared" si="114"/>
        <v>0.82653061224489799</v>
      </c>
      <c r="E1258" s="78">
        <f t="shared" si="119"/>
        <v>9.2255125284738046E-2</v>
      </c>
      <c r="F1258" s="66">
        <v>59</v>
      </c>
      <c r="G1258" s="77">
        <f t="shared" si="115"/>
        <v>0.60204081632653061</v>
      </c>
      <c r="H1258" s="79">
        <f t="shared" si="116"/>
        <v>7.0154577883472055E-2</v>
      </c>
      <c r="I1258" s="68">
        <v>98</v>
      </c>
      <c r="J1258" s="77">
        <f t="shared" si="117"/>
        <v>1</v>
      </c>
      <c r="K1258" s="79">
        <f t="shared" si="118"/>
        <v>0.10134436401240951</v>
      </c>
      <c r="L1258" s="11"/>
      <c r="N1258" s="2"/>
    </row>
    <row r="1259" spans="1:14" ht="13.5" x14ac:dyDescent="0.25">
      <c r="A1259" s="63"/>
      <c r="B1259" s="64" t="s">
        <v>15</v>
      </c>
      <c r="C1259" s="66">
        <v>13</v>
      </c>
      <c r="D1259" s="77">
        <f t="shared" si="114"/>
        <v>0.41935483870967744</v>
      </c>
      <c r="E1259" s="78">
        <f t="shared" si="119"/>
        <v>1.4806378132118452E-2</v>
      </c>
      <c r="F1259" s="66">
        <v>10</v>
      </c>
      <c r="G1259" s="77">
        <f t="shared" si="115"/>
        <v>0.32258064516129031</v>
      </c>
      <c r="H1259" s="79">
        <f t="shared" si="116"/>
        <v>1.1890606420927468E-2</v>
      </c>
      <c r="I1259" s="68">
        <v>31</v>
      </c>
      <c r="J1259" s="77">
        <f t="shared" si="117"/>
        <v>1</v>
      </c>
      <c r="K1259" s="79">
        <f t="shared" si="118"/>
        <v>3.2057911065149949E-2</v>
      </c>
      <c r="L1259" s="11"/>
      <c r="N1259" s="2"/>
    </row>
    <row r="1260" spans="1:14" ht="13.5" x14ac:dyDescent="0.25">
      <c r="A1260" s="63"/>
      <c r="B1260" s="64" t="s">
        <v>17</v>
      </c>
      <c r="C1260" s="66">
        <v>37</v>
      </c>
      <c r="D1260" s="77">
        <f t="shared" si="114"/>
        <v>0.78723404255319152</v>
      </c>
      <c r="E1260" s="78">
        <f t="shared" si="119"/>
        <v>4.2141230068337129E-2</v>
      </c>
      <c r="F1260" s="66">
        <v>21</v>
      </c>
      <c r="G1260" s="77">
        <f t="shared" si="115"/>
        <v>0.44680851063829785</v>
      </c>
      <c r="H1260" s="79">
        <f t="shared" si="116"/>
        <v>2.4970273483947682E-2</v>
      </c>
      <c r="I1260" s="68">
        <v>47</v>
      </c>
      <c r="J1260" s="77">
        <f t="shared" si="117"/>
        <v>1</v>
      </c>
      <c r="K1260" s="79">
        <f t="shared" si="118"/>
        <v>4.8603929679420892E-2</v>
      </c>
      <c r="L1260" s="11"/>
      <c r="N1260" s="2"/>
    </row>
    <row r="1261" spans="1:14" ht="13.5" x14ac:dyDescent="0.25">
      <c r="A1261" s="63"/>
      <c r="B1261" s="64" t="s">
        <v>18</v>
      </c>
      <c r="C1261" s="66">
        <v>22</v>
      </c>
      <c r="D1261" s="77">
        <f t="shared" si="114"/>
        <v>0.7857142857142857</v>
      </c>
      <c r="E1261" s="78">
        <f t="shared" si="119"/>
        <v>2.5056947608200455E-2</v>
      </c>
      <c r="F1261" s="66">
        <v>13</v>
      </c>
      <c r="G1261" s="77">
        <f t="shared" si="115"/>
        <v>0.4642857142857143</v>
      </c>
      <c r="H1261" s="79">
        <f t="shared" si="116"/>
        <v>1.5457788347205707E-2</v>
      </c>
      <c r="I1261" s="68">
        <v>28</v>
      </c>
      <c r="J1261" s="77">
        <f t="shared" si="117"/>
        <v>1</v>
      </c>
      <c r="K1261" s="79">
        <f t="shared" si="118"/>
        <v>2.8955532574974147E-2</v>
      </c>
      <c r="L1261" s="11"/>
      <c r="N1261" s="2"/>
    </row>
    <row r="1262" spans="1:14" ht="13.5" x14ac:dyDescent="0.25">
      <c r="A1262" s="63"/>
      <c r="B1262" s="64" t="s">
        <v>19</v>
      </c>
      <c r="C1262" s="66">
        <v>56</v>
      </c>
      <c r="D1262" s="77">
        <f t="shared" si="114"/>
        <v>0.48695652173913045</v>
      </c>
      <c r="E1262" s="78">
        <f t="shared" si="119"/>
        <v>6.3781321184510256E-2</v>
      </c>
      <c r="F1262" s="66">
        <v>41</v>
      </c>
      <c r="G1262" s="77">
        <f t="shared" si="115"/>
        <v>0.35652173913043478</v>
      </c>
      <c r="H1262" s="79">
        <f t="shared" si="116"/>
        <v>4.8751486325802618E-2</v>
      </c>
      <c r="I1262" s="68">
        <v>115</v>
      </c>
      <c r="J1262" s="77">
        <f t="shared" si="117"/>
        <v>1</v>
      </c>
      <c r="K1262" s="79">
        <f t="shared" si="118"/>
        <v>0.11892450879007239</v>
      </c>
      <c r="L1262" s="11"/>
      <c r="N1262" s="2"/>
    </row>
    <row r="1263" spans="1:14" ht="13.5" x14ac:dyDescent="0.25">
      <c r="A1263" s="63"/>
      <c r="B1263" s="64" t="s">
        <v>65</v>
      </c>
      <c r="C1263" s="66">
        <v>8</v>
      </c>
      <c r="D1263" s="77">
        <f t="shared" si="114"/>
        <v>0.2857142857142857</v>
      </c>
      <c r="E1263" s="78">
        <f t="shared" si="119"/>
        <v>9.1116173120728925E-3</v>
      </c>
      <c r="F1263" s="66">
        <v>2</v>
      </c>
      <c r="G1263" s="77">
        <f t="shared" si="115"/>
        <v>7.1428571428571425E-2</v>
      </c>
      <c r="H1263" s="79">
        <f t="shared" si="116"/>
        <v>2.3781212841854932E-3</v>
      </c>
      <c r="I1263" s="68">
        <v>28</v>
      </c>
      <c r="J1263" s="77">
        <f t="shared" si="117"/>
        <v>1</v>
      </c>
      <c r="K1263" s="79">
        <f t="shared" si="118"/>
        <v>2.8955532574974147E-2</v>
      </c>
      <c r="L1263" s="11"/>
      <c r="N1263" s="2"/>
    </row>
    <row r="1264" spans="1:14" ht="13.5" x14ac:dyDescent="0.25">
      <c r="A1264" s="63"/>
      <c r="B1264" s="64" t="s">
        <v>20</v>
      </c>
      <c r="C1264" s="66">
        <v>3</v>
      </c>
      <c r="D1264" s="77">
        <f t="shared" si="114"/>
        <v>0.75</v>
      </c>
      <c r="E1264" s="78">
        <f t="shared" si="119"/>
        <v>3.4168564920273349E-3</v>
      </c>
      <c r="F1264" s="66">
        <v>1</v>
      </c>
      <c r="G1264" s="77">
        <f t="shared" si="115"/>
        <v>0.25</v>
      </c>
      <c r="H1264" s="79">
        <f t="shared" si="116"/>
        <v>1.1890606420927466E-3</v>
      </c>
      <c r="I1264" s="68">
        <v>4</v>
      </c>
      <c r="J1264" s="77">
        <f t="shared" si="117"/>
        <v>1</v>
      </c>
      <c r="K1264" s="79">
        <f t="shared" si="118"/>
        <v>4.1365046535677356E-3</v>
      </c>
      <c r="L1264" s="11"/>
      <c r="N1264" s="2"/>
    </row>
    <row r="1265" spans="1:14" ht="13.5" x14ac:dyDescent="0.25">
      <c r="A1265" s="63"/>
      <c r="B1265" s="64" t="s">
        <v>74</v>
      </c>
      <c r="C1265" s="66">
        <v>5</v>
      </c>
      <c r="D1265" s="77">
        <f t="shared" si="114"/>
        <v>1</v>
      </c>
      <c r="E1265" s="78">
        <f t="shared" si="119"/>
        <v>5.6947608200455585E-3</v>
      </c>
      <c r="F1265" s="66">
        <v>3</v>
      </c>
      <c r="G1265" s="77">
        <f t="shared" si="115"/>
        <v>0.6</v>
      </c>
      <c r="H1265" s="79">
        <f t="shared" si="116"/>
        <v>3.5671819262782403E-3</v>
      </c>
      <c r="I1265" s="68">
        <v>5</v>
      </c>
      <c r="J1265" s="77">
        <f t="shared" si="117"/>
        <v>1</v>
      </c>
      <c r="K1265" s="79">
        <f t="shared" si="118"/>
        <v>5.170630816959669E-3</v>
      </c>
      <c r="L1265" s="11"/>
      <c r="N1265" s="2"/>
    </row>
    <row r="1266" spans="1:14" ht="13.5" x14ac:dyDescent="0.25">
      <c r="A1266" s="63"/>
      <c r="B1266" s="64" t="s">
        <v>21</v>
      </c>
      <c r="C1266" s="66">
        <v>8</v>
      </c>
      <c r="D1266" s="77">
        <f t="shared" si="114"/>
        <v>1</v>
      </c>
      <c r="E1266" s="78">
        <f t="shared" si="119"/>
        <v>9.1116173120728925E-3</v>
      </c>
      <c r="F1266" s="66">
        <v>7</v>
      </c>
      <c r="G1266" s="77">
        <f t="shared" si="115"/>
        <v>0.875</v>
      </c>
      <c r="H1266" s="79">
        <f t="shared" si="116"/>
        <v>8.3234244946492272E-3</v>
      </c>
      <c r="I1266" s="68">
        <v>8</v>
      </c>
      <c r="J1266" s="77">
        <f t="shared" si="117"/>
        <v>1</v>
      </c>
      <c r="K1266" s="79">
        <f t="shared" si="118"/>
        <v>8.2730093071354711E-3</v>
      </c>
      <c r="L1266" s="11"/>
      <c r="N1266" s="2"/>
    </row>
    <row r="1267" spans="1:14" ht="13.5" x14ac:dyDescent="0.25">
      <c r="A1267" s="63"/>
      <c r="B1267" s="64" t="s">
        <v>22</v>
      </c>
      <c r="C1267" s="66">
        <v>11</v>
      </c>
      <c r="D1267" s="77">
        <f t="shared" si="114"/>
        <v>0.73333333333333328</v>
      </c>
      <c r="E1267" s="78">
        <f t="shared" si="119"/>
        <v>1.2528473804100227E-2</v>
      </c>
      <c r="F1267" s="66">
        <v>7</v>
      </c>
      <c r="G1267" s="77">
        <f t="shared" si="115"/>
        <v>0.46666666666666667</v>
      </c>
      <c r="H1267" s="79">
        <f t="shared" si="116"/>
        <v>8.3234244946492272E-3</v>
      </c>
      <c r="I1267" s="68">
        <v>15</v>
      </c>
      <c r="J1267" s="77">
        <f t="shared" si="117"/>
        <v>1</v>
      </c>
      <c r="K1267" s="79">
        <f t="shared" si="118"/>
        <v>1.5511892450879007E-2</v>
      </c>
      <c r="L1267" s="11"/>
      <c r="N1267" s="2"/>
    </row>
    <row r="1268" spans="1:14" ht="13.5" x14ac:dyDescent="0.25">
      <c r="A1268" s="63"/>
      <c r="B1268" s="64" t="s">
        <v>23</v>
      </c>
      <c r="C1268" s="66">
        <v>13</v>
      </c>
      <c r="D1268" s="77">
        <f t="shared" si="114"/>
        <v>0.31707317073170732</v>
      </c>
      <c r="E1268" s="78">
        <f t="shared" si="119"/>
        <v>1.4806378132118452E-2</v>
      </c>
      <c r="F1268" s="66">
        <v>6</v>
      </c>
      <c r="G1268" s="77">
        <f t="shared" si="115"/>
        <v>0.14634146341463414</v>
      </c>
      <c r="H1268" s="79">
        <f t="shared" si="116"/>
        <v>7.1343638525564806E-3</v>
      </c>
      <c r="I1268" s="68">
        <v>41</v>
      </c>
      <c r="J1268" s="77">
        <f t="shared" si="117"/>
        <v>1</v>
      </c>
      <c r="K1268" s="79">
        <f t="shared" si="118"/>
        <v>4.2399172699069287E-2</v>
      </c>
      <c r="L1268" s="11"/>
      <c r="N1268" s="2"/>
    </row>
    <row r="1269" spans="1:14" ht="13.5" x14ac:dyDescent="0.25">
      <c r="A1269" s="63"/>
      <c r="B1269" s="64" t="s">
        <v>66</v>
      </c>
      <c r="C1269" s="66">
        <v>19</v>
      </c>
      <c r="D1269" s="77">
        <f t="shared" si="114"/>
        <v>0.73076923076923073</v>
      </c>
      <c r="E1269" s="78">
        <f t="shared" si="119"/>
        <v>2.164009111617312E-2</v>
      </c>
      <c r="F1269" s="66">
        <v>12</v>
      </c>
      <c r="G1269" s="77">
        <f t="shared" si="115"/>
        <v>0.46153846153846156</v>
      </c>
      <c r="H1269" s="79">
        <f t="shared" si="116"/>
        <v>1.4268727705112961E-2</v>
      </c>
      <c r="I1269" s="68">
        <v>26</v>
      </c>
      <c r="J1269" s="77">
        <f t="shared" si="117"/>
        <v>1</v>
      </c>
      <c r="K1269" s="79">
        <f t="shared" si="118"/>
        <v>2.688728024819028E-2</v>
      </c>
      <c r="L1269" s="11"/>
      <c r="N1269" s="2"/>
    </row>
    <row r="1270" spans="1:14" ht="13.5" x14ac:dyDescent="0.25">
      <c r="A1270" s="63"/>
      <c r="B1270" s="64" t="s">
        <v>67</v>
      </c>
      <c r="C1270" s="66">
        <v>17</v>
      </c>
      <c r="D1270" s="77">
        <f t="shared" si="114"/>
        <v>0.65384615384615385</v>
      </c>
      <c r="E1270" s="78">
        <f t="shared" si="119"/>
        <v>1.9362186788154899E-2</v>
      </c>
      <c r="F1270" s="66">
        <v>5</v>
      </c>
      <c r="G1270" s="77">
        <f t="shared" si="115"/>
        <v>0.19230769230769232</v>
      </c>
      <c r="H1270" s="79">
        <f t="shared" si="116"/>
        <v>5.945303210463734E-3</v>
      </c>
      <c r="I1270" s="68">
        <v>26</v>
      </c>
      <c r="J1270" s="77">
        <f t="shared" si="117"/>
        <v>1</v>
      </c>
      <c r="K1270" s="79">
        <f t="shared" si="118"/>
        <v>2.688728024819028E-2</v>
      </c>
      <c r="L1270" s="11"/>
      <c r="N1270" s="2"/>
    </row>
    <row r="1271" spans="1:14" ht="13.5" x14ac:dyDescent="0.25">
      <c r="A1271" s="63"/>
      <c r="B1271" s="64" t="s">
        <v>61</v>
      </c>
      <c r="C1271" s="66">
        <v>13</v>
      </c>
      <c r="D1271" s="77">
        <f t="shared" si="114"/>
        <v>0.23214285714285715</v>
      </c>
      <c r="E1271" s="78">
        <f t="shared" si="119"/>
        <v>1.4806378132118452E-2</v>
      </c>
      <c r="F1271" s="66">
        <v>1</v>
      </c>
      <c r="G1271" s="77">
        <f t="shared" si="115"/>
        <v>1.7857142857142856E-2</v>
      </c>
      <c r="H1271" s="79">
        <f t="shared" si="116"/>
        <v>1.1890606420927466E-3</v>
      </c>
      <c r="I1271" s="68">
        <v>56</v>
      </c>
      <c r="J1271" s="77">
        <f t="shared" si="117"/>
        <v>1</v>
      </c>
      <c r="K1271" s="79">
        <f t="shared" si="118"/>
        <v>5.7911065149948295E-2</v>
      </c>
      <c r="L1271" s="11"/>
      <c r="N1271" s="2"/>
    </row>
    <row r="1272" spans="1:14" ht="13.5" x14ac:dyDescent="0.25">
      <c r="A1272" s="63"/>
      <c r="B1272" s="64" t="s">
        <v>25</v>
      </c>
      <c r="C1272" s="66">
        <v>14</v>
      </c>
      <c r="D1272" s="77">
        <f t="shared" si="114"/>
        <v>0.60869565217391308</v>
      </c>
      <c r="E1272" s="78">
        <f t="shared" si="119"/>
        <v>1.5945330296127564E-2</v>
      </c>
      <c r="F1272" s="66">
        <v>5</v>
      </c>
      <c r="G1272" s="77">
        <f t="shared" si="115"/>
        <v>0.21739130434782608</v>
      </c>
      <c r="H1272" s="79">
        <f t="shared" si="116"/>
        <v>5.945303210463734E-3</v>
      </c>
      <c r="I1272" s="68">
        <v>23</v>
      </c>
      <c r="J1272" s="77">
        <f t="shared" si="117"/>
        <v>1</v>
      </c>
      <c r="K1272" s="79">
        <f t="shared" si="118"/>
        <v>2.3784901758014478E-2</v>
      </c>
      <c r="L1272" s="11"/>
      <c r="N1272" s="2"/>
    </row>
    <row r="1273" spans="1:14" ht="13.5" x14ac:dyDescent="0.25">
      <c r="A1273" s="63"/>
      <c r="B1273" s="64" t="s">
        <v>11</v>
      </c>
      <c r="C1273" s="66">
        <v>48</v>
      </c>
      <c r="D1273" s="77">
        <f t="shared" si="114"/>
        <v>0.8</v>
      </c>
      <c r="E1273" s="78">
        <f t="shared" si="119"/>
        <v>5.4669703872437359E-2</v>
      </c>
      <c r="F1273" s="66">
        <v>34</v>
      </c>
      <c r="G1273" s="77">
        <f t="shared" si="115"/>
        <v>0.56666666666666665</v>
      </c>
      <c r="H1273" s="79">
        <f t="shared" si="116"/>
        <v>4.042806183115339E-2</v>
      </c>
      <c r="I1273" s="68">
        <v>60</v>
      </c>
      <c r="J1273" s="77">
        <f t="shared" si="117"/>
        <v>1</v>
      </c>
      <c r="K1273" s="79">
        <f t="shared" si="118"/>
        <v>6.2047569803516028E-2</v>
      </c>
      <c r="L1273" s="11"/>
      <c r="N1273" s="2"/>
    </row>
    <row r="1274" spans="1:14" ht="13.5" x14ac:dyDescent="0.25">
      <c r="A1274" s="63"/>
      <c r="B1274" s="64" t="s">
        <v>33</v>
      </c>
      <c r="C1274" s="66">
        <v>10</v>
      </c>
      <c r="D1274" s="77">
        <f t="shared" si="114"/>
        <v>0.66666666666666663</v>
      </c>
      <c r="E1274" s="78">
        <f t="shared" si="119"/>
        <v>1.1389521640091117E-2</v>
      </c>
      <c r="F1274" s="66">
        <v>6</v>
      </c>
      <c r="G1274" s="77">
        <f t="shared" si="115"/>
        <v>0.4</v>
      </c>
      <c r="H1274" s="79">
        <f t="shared" si="116"/>
        <v>7.1343638525564806E-3</v>
      </c>
      <c r="I1274" s="68">
        <v>15</v>
      </c>
      <c r="J1274" s="77">
        <f t="shared" si="117"/>
        <v>1</v>
      </c>
      <c r="K1274" s="79">
        <f t="shared" si="118"/>
        <v>1.5511892450879007E-2</v>
      </c>
      <c r="L1274" s="11"/>
      <c r="N1274" s="2"/>
    </row>
    <row r="1275" spans="1:14" ht="13.5" x14ac:dyDescent="0.25">
      <c r="A1275" s="63"/>
      <c r="B1275" s="64" t="s">
        <v>7</v>
      </c>
      <c r="C1275" s="66">
        <v>17</v>
      </c>
      <c r="D1275" s="77">
        <f t="shared" si="114"/>
        <v>0.94444444444444442</v>
      </c>
      <c r="E1275" s="78">
        <f t="shared" si="119"/>
        <v>1.9362186788154899E-2</v>
      </c>
      <c r="F1275" s="66">
        <v>10</v>
      </c>
      <c r="G1275" s="77">
        <f t="shared" si="115"/>
        <v>0.55555555555555558</v>
      </c>
      <c r="H1275" s="79">
        <f t="shared" si="116"/>
        <v>1.1890606420927468E-2</v>
      </c>
      <c r="I1275" s="68">
        <v>18</v>
      </c>
      <c r="J1275" s="77">
        <f t="shared" si="117"/>
        <v>1</v>
      </c>
      <c r="K1275" s="79">
        <f t="shared" si="118"/>
        <v>1.8614270941054809E-2</v>
      </c>
      <c r="L1275" s="11"/>
      <c r="N1275" s="2"/>
    </row>
    <row r="1276" spans="1:14" ht="13.5" x14ac:dyDescent="0.25">
      <c r="A1276" s="63"/>
      <c r="B1276" s="64" t="s">
        <v>75</v>
      </c>
      <c r="C1276" s="66">
        <v>12</v>
      </c>
      <c r="D1276" s="77">
        <f t="shared" si="114"/>
        <v>0.8571428571428571</v>
      </c>
      <c r="E1276" s="78">
        <f t="shared" si="119"/>
        <v>1.366742596810934E-2</v>
      </c>
      <c r="F1276" s="66">
        <v>9</v>
      </c>
      <c r="G1276" s="77">
        <f t="shared" si="115"/>
        <v>0.6428571428571429</v>
      </c>
      <c r="H1276" s="79">
        <f t="shared" si="116"/>
        <v>1.070154577883472E-2</v>
      </c>
      <c r="I1276" s="68">
        <v>14</v>
      </c>
      <c r="J1276" s="77">
        <f t="shared" si="117"/>
        <v>1</v>
      </c>
      <c r="K1276" s="79">
        <f t="shared" si="118"/>
        <v>1.4477766287487074E-2</v>
      </c>
      <c r="L1276" s="11"/>
      <c r="N1276" s="2"/>
    </row>
    <row r="1277" spans="1:14" ht="13.5" x14ac:dyDescent="0.25">
      <c r="A1277" s="63"/>
      <c r="B1277" s="67"/>
      <c r="C1277" s="68"/>
      <c r="D1277" s="77"/>
      <c r="E1277" s="78"/>
      <c r="F1277" s="66"/>
      <c r="G1277" s="77"/>
      <c r="H1277" s="79"/>
      <c r="I1277" s="68"/>
      <c r="J1277" s="77"/>
      <c r="K1277" s="79"/>
      <c r="L1277" s="11"/>
      <c r="N1277" s="2"/>
    </row>
    <row r="1278" spans="1:14" ht="13.5" x14ac:dyDescent="0.25">
      <c r="A1278" s="69"/>
      <c r="B1278" s="70" t="s">
        <v>3</v>
      </c>
      <c r="C1278" s="71">
        <f>SUM(C1247:C1277)</f>
        <v>602</v>
      </c>
      <c r="D1278" s="80">
        <f>IF($I1278=0,0,C1278/$I1278)</f>
        <v>0.62254395036194421</v>
      </c>
      <c r="E1278" s="81">
        <f t="shared" ref="E1278" si="120">IF(C$38=0,0,C1278/C$38)</f>
        <v>0.68564920273348517</v>
      </c>
      <c r="F1278" s="82">
        <f>SUM(F1247:F1277)</f>
        <v>359</v>
      </c>
      <c r="G1278" s="80">
        <f>IF($I1278=0,0,F1278/$I1278)</f>
        <v>0.37125129265770423</v>
      </c>
      <c r="H1278" s="83">
        <f t="shared" ref="H1278" si="121">IF(F$38=0,0,F1278/F$38)</f>
        <v>0.42687277051129607</v>
      </c>
      <c r="I1278" s="82">
        <f>SUM(I1247:I1277)</f>
        <v>967</v>
      </c>
      <c r="J1278" s="80">
        <f t="shared" ref="J1278" si="122">IF($I1278=0,0,I1278/$I1278)</f>
        <v>1</v>
      </c>
      <c r="K1278" s="83">
        <f t="shared" ref="K1278" si="123">IF(I$38=0,0,I1278/I$38)</f>
        <v>1</v>
      </c>
      <c r="L1278" s="9"/>
      <c r="N1278" s="2"/>
    </row>
    <row r="1279" spans="1:14" ht="15.75" x14ac:dyDescent="0.25">
      <c r="A1279" s="3"/>
    </row>
    <row r="1280" spans="1:14" x14ac:dyDescent="0.2">
      <c r="A1280" s="50">
        <v>2010</v>
      </c>
    </row>
    <row r="1281" spans="1:6" ht="13.15" customHeight="1" x14ac:dyDescent="0.2">
      <c r="A1281" s="95" t="s">
        <v>0</v>
      </c>
      <c r="B1281" s="96" t="s">
        <v>0</v>
      </c>
      <c r="C1281" s="144" t="s">
        <v>49</v>
      </c>
      <c r="D1281" s="145"/>
      <c r="E1281" s="145"/>
      <c r="F1281" s="146"/>
    </row>
    <row r="1282" spans="1:6" ht="13.15" customHeight="1" x14ac:dyDescent="0.2">
      <c r="A1282" s="97"/>
      <c r="B1282" s="52"/>
      <c r="C1282" s="144" t="s">
        <v>71</v>
      </c>
      <c r="D1282" s="145"/>
      <c r="E1282" s="145"/>
      <c r="F1282" s="146"/>
    </row>
    <row r="1283" spans="1:6" ht="13.15" customHeight="1" x14ac:dyDescent="0.2">
      <c r="A1283" s="98"/>
      <c r="B1283" s="99"/>
      <c r="C1283" s="100" t="s">
        <v>68</v>
      </c>
      <c r="D1283" s="101" t="s">
        <v>69</v>
      </c>
      <c r="E1283" s="101" t="s">
        <v>70</v>
      </c>
      <c r="F1283" s="102" t="s">
        <v>28</v>
      </c>
    </row>
    <row r="1284" spans="1:6" ht="13.15" customHeight="1" x14ac:dyDescent="0.2">
      <c r="A1284" s="103" t="s">
        <v>32</v>
      </c>
      <c r="B1284" s="104" t="s">
        <v>5</v>
      </c>
      <c r="C1284" s="105">
        <f>C1247</f>
        <v>33</v>
      </c>
      <c r="D1284" s="106">
        <f>C1284/$I$1278</f>
        <v>3.4126163391933813E-2</v>
      </c>
      <c r="E1284" s="105">
        <f>$I1247-C1284</f>
        <v>3</v>
      </c>
      <c r="F1284" s="106">
        <f>E1284/$I$1278</f>
        <v>3.1023784901758012E-3</v>
      </c>
    </row>
    <row r="1285" spans="1:6" ht="13.15" customHeight="1" x14ac:dyDescent="0.2">
      <c r="A1285" s="84"/>
      <c r="B1285" s="57" t="s">
        <v>6</v>
      </c>
      <c r="C1285" s="53">
        <f t="shared" ref="C1285:C1313" si="124">C1248</f>
        <v>29</v>
      </c>
      <c r="D1285" s="54">
        <f t="shared" ref="D1285:D1313" si="125">C1285/$I$1278</f>
        <v>2.9989658738366079E-2</v>
      </c>
      <c r="E1285" s="53">
        <f t="shared" ref="E1285:E1313" si="126">$I1248-C1285</f>
        <v>6</v>
      </c>
      <c r="F1285" s="54">
        <f t="shared" ref="F1285:F1313" si="127">E1285/$I$1278</f>
        <v>6.2047569803516025E-3</v>
      </c>
    </row>
    <row r="1286" spans="1:6" ht="13.15" customHeight="1" x14ac:dyDescent="0.2">
      <c r="A1286" s="84"/>
      <c r="B1286" s="57" t="s">
        <v>62</v>
      </c>
      <c r="C1286" s="53">
        <f t="shared" si="124"/>
        <v>3</v>
      </c>
      <c r="D1286" s="54">
        <f t="shared" si="125"/>
        <v>3.1023784901758012E-3</v>
      </c>
      <c r="E1286" s="53">
        <f t="shared" si="126"/>
        <v>3</v>
      </c>
      <c r="F1286" s="54">
        <f t="shared" si="127"/>
        <v>3.1023784901758012E-3</v>
      </c>
    </row>
    <row r="1287" spans="1:6" ht="13.15" customHeight="1" x14ac:dyDescent="0.2">
      <c r="A1287" s="84"/>
      <c r="B1287" s="57" t="s">
        <v>63</v>
      </c>
      <c r="C1287" s="53">
        <f t="shared" si="124"/>
        <v>17</v>
      </c>
      <c r="D1287" s="54">
        <f t="shared" si="125"/>
        <v>1.7580144777662874E-2</v>
      </c>
      <c r="E1287" s="53">
        <f t="shared" si="126"/>
        <v>37</v>
      </c>
      <c r="F1287" s="54">
        <f t="shared" si="127"/>
        <v>3.8262668045501554E-2</v>
      </c>
    </row>
    <row r="1288" spans="1:6" ht="13.15" customHeight="1" x14ac:dyDescent="0.2">
      <c r="A1288" s="84"/>
      <c r="B1288" s="57" t="s">
        <v>16</v>
      </c>
      <c r="C1288" s="53">
        <f t="shared" si="124"/>
        <v>25</v>
      </c>
      <c r="D1288" s="54">
        <f t="shared" si="125"/>
        <v>2.5853154084798345E-2</v>
      </c>
      <c r="E1288" s="53">
        <f t="shared" si="126"/>
        <v>14</v>
      </c>
      <c r="F1288" s="54">
        <f t="shared" si="127"/>
        <v>1.4477766287487074E-2</v>
      </c>
    </row>
    <row r="1289" spans="1:6" ht="13.15" customHeight="1" x14ac:dyDescent="0.2">
      <c r="A1289" s="84"/>
      <c r="B1289" s="57" t="s">
        <v>8</v>
      </c>
      <c r="C1289" s="53">
        <f t="shared" si="124"/>
        <v>34</v>
      </c>
      <c r="D1289" s="54">
        <f t="shared" si="125"/>
        <v>3.5160289555325748E-2</v>
      </c>
      <c r="E1289" s="53">
        <f t="shared" si="126"/>
        <v>7</v>
      </c>
      <c r="F1289" s="54">
        <f t="shared" si="127"/>
        <v>7.2388831437435368E-3</v>
      </c>
    </row>
    <row r="1290" spans="1:6" ht="13.15" customHeight="1" x14ac:dyDescent="0.2">
      <c r="A1290" s="84"/>
      <c r="B1290" s="57" t="s">
        <v>10</v>
      </c>
      <c r="C1290" s="53">
        <f t="shared" si="124"/>
        <v>6</v>
      </c>
      <c r="D1290" s="54">
        <f t="shared" si="125"/>
        <v>6.2047569803516025E-3</v>
      </c>
      <c r="E1290" s="53">
        <f t="shared" si="126"/>
        <v>0</v>
      </c>
      <c r="F1290" s="54">
        <f t="shared" si="127"/>
        <v>0</v>
      </c>
    </row>
    <row r="1291" spans="1:6" ht="13.15" customHeight="1" x14ac:dyDescent="0.2">
      <c r="A1291" s="84"/>
      <c r="B1291" s="57" t="s">
        <v>12</v>
      </c>
      <c r="C1291" s="53">
        <f t="shared" si="124"/>
        <v>9</v>
      </c>
      <c r="D1291" s="54">
        <f t="shared" si="125"/>
        <v>9.3071354705274046E-3</v>
      </c>
      <c r="E1291" s="53">
        <f t="shared" si="126"/>
        <v>9</v>
      </c>
      <c r="F1291" s="54">
        <f t="shared" si="127"/>
        <v>9.3071354705274046E-3</v>
      </c>
    </row>
    <row r="1292" spans="1:6" ht="13.15" customHeight="1" x14ac:dyDescent="0.2">
      <c r="A1292" s="84"/>
      <c r="B1292" s="57" t="s">
        <v>13</v>
      </c>
      <c r="C1292" s="53">
        <f t="shared" si="124"/>
        <v>19</v>
      </c>
      <c r="D1292" s="54">
        <f t="shared" si="125"/>
        <v>1.9648397104446741E-2</v>
      </c>
      <c r="E1292" s="53">
        <f t="shared" si="126"/>
        <v>19</v>
      </c>
      <c r="F1292" s="54">
        <f t="shared" si="127"/>
        <v>1.9648397104446741E-2</v>
      </c>
    </row>
    <row r="1293" spans="1:6" ht="13.15" customHeight="1" x14ac:dyDescent="0.2">
      <c r="A1293" s="84"/>
      <c r="B1293" s="57" t="s">
        <v>14</v>
      </c>
      <c r="C1293" s="53">
        <f t="shared" si="124"/>
        <v>17</v>
      </c>
      <c r="D1293" s="54">
        <f t="shared" si="125"/>
        <v>1.7580144777662874E-2</v>
      </c>
      <c r="E1293" s="53">
        <f t="shared" si="126"/>
        <v>3</v>
      </c>
      <c r="F1293" s="54">
        <f t="shared" si="127"/>
        <v>3.1023784901758012E-3</v>
      </c>
    </row>
    <row r="1294" spans="1:6" ht="13.15" customHeight="1" x14ac:dyDescent="0.2">
      <c r="A1294" s="84"/>
      <c r="B1294" s="57" t="s">
        <v>64</v>
      </c>
      <c r="C1294" s="53">
        <f t="shared" si="124"/>
        <v>3</v>
      </c>
      <c r="D1294" s="54">
        <f t="shared" si="125"/>
        <v>3.1023784901758012E-3</v>
      </c>
      <c r="E1294" s="53">
        <f t="shared" si="126"/>
        <v>13</v>
      </c>
      <c r="F1294" s="54">
        <f t="shared" si="127"/>
        <v>1.344364012409514E-2</v>
      </c>
    </row>
    <row r="1295" spans="1:6" ht="13.15" customHeight="1" x14ac:dyDescent="0.2">
      <c r="A1295" s="84"/>
      <c r="B1295" s="57" t="s">
        <v>9</v>
      </c>
      <c r="C1295" s="53">
        <f t="shared" si="124"/>
        <v>81</v>
      </c>
      <c r="D1295" s="54">
        <f t="shared" si="125"/>
        <v>8.376421923474664E-2</v>
      </c>
      <c r="E1295" s="53">
        <f t="shared" si="126"/>
        <v>17</v>
      </c>
      <c r="F1295" s="54">
        <f t="shared" si="127"/>
        <v>1.7580144777662874E-2</v>
      </c>
    </row>
    <row r="1296" spans="1:6" ht="13.15" customHeight="1" x14ac:dyDescent="0.2">
      <c r="A1296" s="84"/>
      <c r="B1296" s="57" t="s">
        <v>15</v>
      </c>
      <c r="C1296" s="53">
        <f t="shared" si="124"/>
        <v>13</v>
      </c>
      <c r="D1296" s="54">
        <f t="shared" si="125"/>
        <v>1.344364012409514E-2</v>
      </c>
      <c r="E1296" s="53">
        <f t="shared" si="126"/>
        <v>18</v>
      </c>
      <c r="F1296" s="54">
        <f t="shared" si="127"/>
        <v>1.8614270941054809E-2</v>
      </c>
    </row>
    <row r="1297" spans="1:6" ht="13.15" customHeight="1" x14ac:dyDescent="0.2">
      <c r="A1297" s="84"/>
      <c r="B1297" s="57" t="s">
        <v>17</v>
      </c>
      <c r="C1297" s="53">
        <f t="shared" si="124"/>
        <v>37</v>
      </c>
      <c r="D1297" s="54">
        <f t="shared" si="125"/>
        <v>3.8262668045501554E-2</v>
      </c>
      <c r="E1297" s="53">
        <f t="shared" si="126"/>
        <v>10</v>
      </c>
      <c r="F1297" s="54">
        <f t="shared" si="127"/>
        <v>1.0341261633919338E-2</v>
      </c>
    </row>
    <row r="1298" spans="1:6" ht="13.15" customHeight="1" x14ac:dyDescent="0.2">
      <c r="A1298" s="84"/>
      <c r="B1298" s="57" t="s">
        <v>18</v>
      </c>
      <c r="C1298" s="53">
        <f t="shared" si="124"/>
        <v>22</v>
      </c>
      <c r="D1298" s="54">
        <f t="shared" si="125"/>
        <v>2.2750775594622543E-2</v>
      </c>
      <c r="E1298" s="53">
        <f t="shared" si="126"/>
        <v>6</v>
      </c>
      <c r="F1298" s="54">
        <f t="shared" si="127"/>
        <v>6.2047569803516025E-3</v>
      </c>
    </row>
    <row r="1299" spans="1:6" ht="13.15" customHeight="1" x14ac:dyDescent="0.2">
      <c r="A1299" s="84"/>
      <c r="B1299" s="57" t="s">
        <v>19</v>
      </c>
      <c r="C1299" s="53">
        <f t="shared" si="124"/>
        <v>56</v>
      </c>
      <c r="D1299" s="54">
        <f t="shared" si="125"/>
        <v>5.7911065149948295E-2</v>
      </c>
      <c r="E1299" s="53">
        <f t="shared" si="126"/>
        <v>59</v>
      </c>
      <c r="F1299" s="54">
        <f t="shared" si="127"/>
        <v>6.1013443640124093E-2</v>
      </c>
    </row>
    <row r="1300" spans="1:6" ht="13.15" customHeight="1" x14ac:dyDescent="0.2">
      <c r="A1300" s="84"/>
      <c r="B1300" s="57" t="s">
        <v>65</v>
      </c>
      <c r="C1300" s="53">
        <f t="shared" si="124"/>
        <v>8</v>
      </c>
      <c r="D1300" s="54">
        <f t="shared" si="125"/>
        <v>8.2730093071354711E-3</v>
      </c>
      <c r="E1300" s="53">
        <f t="shared" si="126"/>
        <v>20</v>
      </c>
      <c r="F1300" s="54">
        <f t="shared" si="127"/>
        <v>2.0682523267838676E-2</v>
      </c>
    </row>
    <row r="1301" spans="1:6" ht="13.15" customHeight="1" x14ac:dyDescent="0.2">
      <c r="A1301" s="84"/>
      <c r="B1301" s="57" t="s">
        <v>20</v>
      </c>
      <c r="C1301" s="53">
        <f t="shared" si="124"/>
        <v>3</v>
      </c>
      <c r="D1301" s="54">
        <f t="shared" si="125"/>
        <v>3.1023784901758012E-3</v>
      </c>
      <c r="E1301" s="53">
        <f t="shared" si="126"/>
        <v>1</v>
      </c>
      <c r="F1301" s="54">
        <f t="shared" si="127"/>
        <v>1.0341261633919339E-3</v>
      </c>
    </row>
    <row r="1302" spans="1:6" ht="13.15" customHeight="1" x14ac:dyDescent="0.2">
      <c r="A1302" s="84"/>
      <c r="B1302" s="57" t="s">
        <v>26</v>
      </c>
      <c r="C1302" s="53">
        <f t="shared" si="124"/>
        <v>5</v>
      </c>
      <c r="D1302" s="54">
        <f t="shared" si="125"/>
        <v>5.170630816959669E-3</v>
      </c>
      <c r="E1302" s="53">
        <f t="shared" si="126"/>
        <v>0</v>
      </c>
      <c r="F1302" s="54">
        <f t="shared" si="127"/>
        <v>0</v>
      </c>
    </row>
    <row r="1303" spans="1:6" ht="13.15" customHeight="1" x14ac:dyDescent="0.2">
      <c r="A1303" s="84"/>
      <c r="B1303" s="57" t="s">
        <v>21</v>
      </c>
      <c r="C1303" s="53">
        <f t="shared" si="124"/>
        <v>8</v>
      </c>
      <c r="D1303" s="54">
        <f t="shared" si="125"/>
        <v>8.2730093071354711E-3</v>
      </c>
      <c r="E1303" s="53">
        <f t="shared" si="126"/>
        <v>0</v>
      </c>
      <c r="F1303" s="54">
        <f t="shared" si="127"/>
        <v>0</v>
      </c>
    </row>
    <row r="1304" spans="1:6" ht="13.15" customHeight="1" x14ac:dyDescent="0.2">
      <c r="A1304" s="84"/>
      <c r="B1304" s="57" t="s">
        <v>22</v>
      </c>
      <c r="C1304" s="53">
        <f t="shared" si="124"/>
        <v>11</v>
      </c>
      <c r="D1304" s="54">
        <f t="shared" si="125"/>
        <v>1.1375387797311272E-2</v>
      </c>
      <c r="E1304" s="53">
        <f t="shared" si="126"/>
        <v>4</v>
      </c>
      <c r="F1304" s="54">
        <f t="shared" si="127"/>
        <v>4.1365046535677356E-3</v>
      </c>
    </row>
    <row r="1305" spans="1:6" ht="13.15" customHeight="1" x14ac:dyDescent="0.2">
      <c r="A1305" s="84"/>
      <c r="B1305" s="57" t="s">
        <v>23</v>
      </c>
      <c r="C1305" s="53">
        <f t="shared" si="124"/>
        <v>13</v>
      </c>
      <c r="D1305" s="54">
        <f t="shared" si="125"/>
        <v>1.344364012409514E-2</v>
      </c>
      <c r="E1305" s="53">
        <f t="shared" si="126"/>
        <v>28</v>
      </c>
      <c r="F1305" s="54">
        <f t="shared" si="127"/>
        <v>2.8955532574974147E-2</v>
      </c>
    </row>
    <row r="1306" spans="1:6" ht="13.15" customHeight="1" x14ac:dyDescent="0.2">
      <c r="A1306" s="84"/>
      <c r="B1306" s="57" t="s">
        <v>66</v>
      </c>
      <c r="C1306" s="53">
        <f t="shared" si="124"/>
        <v>19</v>
      </c>
      <c r="D1306" s="54">
        <f t="shared" si="125"/>
        <v>1.9648397104446741E-2</v>
      </c>
      <c r="E1306" s="53">
        <f t="shared" si="126"/>
        <v>7</v>
      </c>
      <c r="F1306" s="54">
        <f t="shared" si="127"/>
        <v>7.2388831437435368E-3</v>
      </c>
    </row>
    <row r="1307" spans="1:6" ht="13.15" customHeight="1" x14ac:dyDescent="0.2">
      <c r="A1307" s="84"/>
      <c r="B1307" s="57" t="s">
        <v>67</v>
      </c>
      <c r="C1307" s="53">
        <f t="shared" si="124"/>
        <v>17</v>
      </c>
      <c r="D1307" s="54">
        <f t="shared" si="125"/>
        <v>1.7580144777662874E-2</v>
      </c>
      <c r="E1307" s="53">
        <f t="shared" si="126"/>
        <v>9</v>
      </c>
      <c r="F1307" s="54">
        <f t="shared" si="127"/>
        <v>9.3071354705274046E-3</v>
      </c>
    </row>
    <row r="1308" spans="1:6" ht="13.15" customHeight="1" x14ac:dyDescent="0.2">
      <c r="A1308" s="84"/>
      <c r="B1308" s="57" t="s">
        <v>61</v>
      </c>
      <c r="C1308" s="53">
        <f t="shared" si="124"/>
        <v>13</v>
      </c>
      <c r="D1308" s="54">
        <f t="shared" si="125"/>
        <v>1.344364012409514E-2</v>
      </c>
      <c r="E1308" s="53">
        <f t="shared" si="126"/>
        <v>43</v>
      </c>
      <c r="F1308" s="54">
        <f t="shared" si="127"/>
        <v>4.4467425025853151E-2</v>
      </c>
    </row>
    <row r="1309" spans="1:6" ht="13.15" customHeight="1" x14ac:dyDescent="0.2">
      <c r="A1309" s="84"/>
      <c r="B1309" s="57" t="s">
        <v>25</v>
      </c>
      <c r="C1309" s="53">
        <f t="shared" si="124"/>
        <v>14</v>
      </c>
      <c r="D1309" s="54">
        <f t="shared" si="125"/>
        <v>1.4477766287487074E-2</v>
      </c>
      <c r="E1309" s="53">
        <f t="shared" si="126"/>
        <v>9</v>
      </c>
      <c r="F1309" s="54">
        <f t="shared" si="127"/>
        <v>9.3071354705274046E-3</v>
      </c>
    </row>
    <row r="1310" spans="1:6" ht="13.15" customHeight="1" x14ac:dyDescent="0.2">
      <c r="A1310" s="84"/>
      <c r="B1310" s="57" t="s">
        <v>11</v>
      </c>
      <c r="C1310" s="53">
        <f t="shared" si="124"/>
        <v>48</v>
      </c>
      <c r="D1310" s="54">
        <f t="shared" si="125"/>
        <v>4.963805584281282E-2</v>
      </c>
      <c r="E1310" s="53">
        <f t="shared" si="126"/>
        <v>12</v>
      </c>
      <c r="F1310" s="54">
        <f t="shared" si="127"/>
        <v>1.2409513960703205E-2</v>
      </c>
    </row>
    <row r="1311" spans="1:6" ht="13.15" customHeight="1" x14ac:dyDescent="0.2">
      <c r="A1311" s="84"/>
      <c r="B1311" s="57" t="s">
        <v>33</v>
      </c>
      <c r="C1311" s="53">
        <f t="shared" si="124"/>
        <v>10</v>
      </c>
      <c r="D1311" s="54">
        <f t="shared" si="125"/>
        <v>1.0341261633919338E-2</v>
      </c>
      <c r="E1311" s="53">
        <f t="shared" si="126"/>
        <v>5</v>
      </c>
      <c r="F1311" s="54">
        <f t="shared" si="127"/>
        <v>5.170630816959669E-3</v>
      </c>
    </row>
    <row r="1312" spans="1:6" ht="13.15" customHeight="1" x14ac:dyDescent="0.2">
      <c r="A1312" s="84"/>
      <c r="B1312" s="57" t="s">
        <v>7</v>
      </c>
      <c r="C1312" s="53">
        <f t="shared" si="124"/>
        <v>17</v>
      </c>
      <c r="D1312" s="54">
        <f t="shared" si="125"/>
        <v>1.7580144777662874E-2</v>
      </c>
      <c r="E1312" s="53">
        <f t="shared" si="126"/>
        <v>1</v>
      </c>
      <c r="F1312" s="54">
        <f t="shared" si="127"/>
        <v>1.0341261633919339E-3</v>
      </c>
    </row>
    <row r="1313" spans="1:14" ht="13.15" customHeight="1" x14ac:dyDescent="0.2">
      <c r="A1313" s="84"/>
      <c r="B1313" s="57" t="s">
        <v>75</v>
      </c>
      <c r="C1313" s="53">
        <f t="shared" si="124"/>
        <v>12</v>
      </c>
      <c r="D1313" s="54">
        <f t="shared" si="125"/>
        <v>1.2409513960703205E-2</v>
      </c>
      <c r="E1313" s="53">
        <f t="shared" si="126"/>
        <v>2</v>
      </c>
      <c r="F1313" s="54">
        <f t="shared" si="127"/>
        <v>2.0682523267838678E-3</v>
      </c>
    </row>
    <row r="1314" spans="1:14" ht="13.15" customHeight="1" x14ac:dyDescent="0.2">
      <c r="A1314" s="85"/>
      <c r="B1314" s="55"/>
      <c r="C1314" s="53"/>
      <c r="D1314" s="54"/>
      <c r="E1314" s="53"/>
      <c r="F1314" s="54"/>
    </row>
    <row r="1315" spans="1:14" ht="13.15" customHeight="1" x14ac:dyDescent="0.2">
      <c r="A1315" s="86"/>
      <c r="B1315" s="56" t="s">
        <v>3</v>
      </c>
      <c r="C1315" s="53">
        <f>C1278</f>
        <v>602</v>
      </c>
      <c r="D1315" s="54">
        <f>C1315/$I$1278</f>
        <v>0.62254395036194421</v>
      </c>
      <c r="E1315" s="53">
        <f>$I1278-C1315</f>
        <v>365</v>
      </c>
      <c r="F1315" s="54">
        <f>E1315/$I$1278</f>
        <v>0.37745604963805585</v>
      </c>
    </row>
    <row r="1317" spans="1:14" ht="15.75" x14ac:dyDescent="0.25">
      <c r="A1317" s="3"/>
    </row>
    <row r="1318" spans="1:14" x14ac:dyDescent="0.2">
      <c r="D1318" s="2"/>
      <c r="E1318" s="2"/>
      <c r="H1318" s="2"/>
      <c r="I1318" s="2"/>
      <c r="J1318" s="2"/>
      <c r="L1318" s="2"/>
      <c r="M1318" s="2"/>
      <c r="N1318" s="2"/>
    </row>
    <row r="1319" spans="1:14" ht="12.75" x14ac:dyDescent="0.2">
      <c r="A1319" s="95"/>
      <c r="B1319" s="96"/>
      <c r="C1319" s="144" t="s">
        <v>49</v>
      </c>
      <c r="D1319" s="145"/>
      <c r="E1319" s="145"/>
      <c r="F1319" s="146"/>
      <c r="H1319" s="2"/>
      <c r="I1319" s="2"/>
      <c r="J1319" s="2"/>
      <c r="L1319" s="2"/>
      <c r="M1319" s="2"/>
      <c r="N1319" s="2"/>
    </row>
    <row r="1320" spans="1:14" ht="12.75" x14ac:dyDescent="0.2">
      <c r="A1320" s="97"/>
      <c r="B1320" s="52"/>
      <c r="C1320" s="144" t="s">
        <v>76</v>
      </c>
      <c r="D1320" s="145"/>
      <c r="E1320" s="145"/>
      <c r="F1320" s="146"/>
      <c r="H1320" s="2"/>
      <c r="I1320" s="2"/>
      <c r="J1320" s="2"/>
      <c r="L1320" s="2"/>
      <c r="M1320" s="2"/>
      <c r="N1320" s="2"/>
    </row>
    <row r="1321" spans="1:14" ht="12.75" x14ac:dyDescent="0.2">
      <c r="A1321" s="98"/>
      <c r="B1321" s="99"/>
      <c r="C1321" s="100" t="s">
        <v>68</v>
      </c>
      <c r="D1321" s="101" t="s">
        <v>69</v>
      </c>
      <c r="E1321" s="101" t="s">
        <v>70</v>
      </c>
      <c r="F1321" s="102" t="s">
        <v>28</v>
      </c>
    </row>
    <row r="1322" spans="1:14" x14ac:dyDescent="0.2">
      <c r="A1322" s="103" t="s">
        <v>32</v>
      </c>
      <c r="B1322" s="104" t="s">
        <v>5</v>
      </c>
      <c r="C1322" s="105">
        <f>F1247</f>
        <v>18</v>
      </c>
      <c r="D1322" s="106">
        <f>C1322/$I$1278</f>
        <v>1.8614270941054809E-2</v>
      </c>
      <c r="E1322" s="105">
        <f>$I1247-C1322</f>
        <v>18</v>
      </c>
      <c r="F1322" s="106">
        <f>E1322/$I$1278</f>
        <v>1.8614270941054809E-2</v>
      </c>
    </row>
    <row r="1323" spans="1:14" ht="12.75" x14ac:dyDescent="0.2">
      <c r="A1323" s="84"/>
      <c r="B1323" s="57" t="s">
        <v>6</v>
      </c>
      <c r="C1323" s="53">
        <f t="shared" ref="C1323:C1351" si="128">F1248</f>
        <v>28</v>
      </c>
      <c r="D1323" s="54">
        <f t="shared" ref="D1323:D1351" si="129">C1323/$I$1278</f>
        <v>2.8955532574974147E-2</v>
      </c>
      <c r="E1323" s="53">
        <f t="shared" ref="E1323:E1351" si="130">$I1248-C1323</f>
        <v>7</v>
      </c>
      <c r="F1323" s="54">
        <f t="shared" ref="F1323:F1351" si="131">E1323/$I$1278</f>
        <v>7.2388831437435368E-3</v>
      </c>
    </row>
    <row r="1324" spans="1:14" ht="12.75" x14ac:dyDescent="0.2">
      <c r="A1324" s="84"/>
      <c r="B1324" s="57" t="s">
        <v>62</v>
      </c>
      <c r="C1324" s="53">
        <f t="shared" si="128"/>
        <v>2</v>
      </c>
      <c r="D1324" s="54">
        <f t="shared" si="129"/>
        <v>2.0682523267838678E-3</v>
      </c>
      <c r="E1324" s="53">
        <f t="shared" si="130"/>
        <v>4</v>
      </c>
      <c r="F1324" s="54">
        <f t="shared" si="131"/>
        <v>4.1365046535677356E-3</v>
      </c>
    </row>
    <row r="1325" spans="1:14" ht="12.75" x14ac:dyDescent="0.2">
      <c r="A1325" s="84"/>
      <c r="B1325" s="57" t="s">
        <v>63</v>
      </c>
      <c r="C1325" s="53">
        <f t="shared" si="128"/>
        <v>10</v>
      </c>
      <c r="D1325" s="54">
        <f t="shared" si="129"/>
        <v>1.0341261633919338E-2</v>
      </c>
      <c r="E1325" s="53">
        <f t="shared" si="130"/>
        <v>44</v>
      </c>
      <c r="F1325" s="54">
        <f t="shared" si="131"/>
        <v>4.5501551189245086E-2</v>
      </c>
    </row>
    <row r="1326" spans="1:14" ht="12.75" x14ac:dyDescent="0.2">
      <c r="A1326" s="84"/>
      <c r="B1326" s="57" t="s">
        <v>16</v>
      </c>
      <c r="C1326" s="53">
        <f t="shared" si="128"/>
        <v>8</v>
      </c>
      <c r="D1326" s="54">
        <f t="shared" si="129"/>
        <v>8.2730093071354711E-3</v>
      </c>
      <c r="E1326" s="53">
        <f t="shared" si="130"/>
        <v>31</v>
      </c>
      <c r="F1326" s="54">
        <f t="shared" si="131"/>
        <v>3.2057911065149949E-2</v>
      </c>
    </row>
    <row r="1327" spans="1:14" ht="12.75" x14ac:dyDescent="0.2">
      <c r="A1327" s="84"/>
      <c r="B1327" s="57" t="s">
        <v>8</v>
      </c>
      <c r="C1327" s="53">
        <f t="shared" si="128"/>
        <v>16</v>
      </c>
      <c r="D1327" s="54">
        <f t="shared" si="129"/>
        <v>1.6546018614270942E-2</v>
      </c>
      <c r="E1327" s="53">
        <f t="shared" si="130"/>
        <v>25</v>
      </c>
      <c r="F1327" s="54">
        <f t="shared" si="131"/>
        <v>2.5853154084798345E-2</v>
      </c>
    </row>
    <row r="1328" spans="1:14" ht="12.75" x14ac:dyDescent="0.2">
      <c r="A1328" s="84"/>
      <c r="B1328" s="57" t="s">
        <v>10</v>
      </c>
      <c r="C1328" s="53">
        <f t="shared" si="128"/>
        <v>5</v>
      </c>
      <c r="D1328" s="54">
        <f t="shared" si="129"/>
        <v>5.170630816959669E-3</v>
      </c>
      <c r="E1328" s="53">
        <f t="shared" si="130"/>
        <v>1</v>
      </c>
      <c r="F1328" s="54">
        <f t="shared" si="131"/>
        <v>1.0341261633919339E-3</v>
      </c>
    </row>
    <row r="1329" spans="1:6" ht="12.75" x14ac:dyDescent="0.2">
      <c r="A1329" s="84"/>
      <c r="B1329" s="57" t="s">
        <v>12</v>
      </c>
      <c r="C1329" s="53">
        <f t="shared" si="128"/>
        <v>1</v>
      </c>
      <c r="D1329" s="54">
        <f t="shared" si="129"/>
        <v>1.0341261633919339E-3</v>
      </c>
      <c r="E1329" s="53">
        <f t="shared" si="130"/>
        <v>17</v>
      </c>
      <c r="F1329" s="54">
        <f t="shared" si="131"/>
        <v>1.7580144777662874E-2</v>
      </c>
    </row>
    <row r="1330" spans="1:6" ht="12.75" x14ac:dyDescent="0.2">
      <c r="A1330" s="84"/>
      <c r="B1330" s="57" t="s">
        <v>13</v>
      </c>
      <c r="C1330" s="53">
        <f t="shared" si="128"/>
        <v>3</v>
      </c>
      <c r="D1330" s="54">
        <f t="shared" si="129"/>
        <v>3.1023784901758012E-3</v>
      </c>
      <c r="E1330" s="53">
        <f t="shared" si="130"/>
        <v>35</v>
      </c>
      <c r="F1330" s="54">
        <f t="shared" si="131"/>
        <v>3.6194415718717683E-2</v>
      </c>
    </row>
    <row r="1331" spans="1:6" ht="12.75" x14ac:dyDescent="0.2">
      <c r="A1331" s="84"/>
      <c r="B1331" s="57" t="s">
        <v>14</v>
      </c>
      <c r="C1331" s="53">
        <f t="shared" si="128"/>
        <v>15</v>
      </c>
      <c r="D1331" s="54">
        <f t="shared" si="129"/>
        <v>1.5511892450879007E-2</v>
      </c>
      <c r="E1331" s="53">
        <f t="shared" si="130"/>
        <v>5</v>
      </c>
      <c r="F1331" s="54">
        <f t="shared" si="131"/>
        <v>5.170630816959669E-3</v>
      </c>
    </row>
    <row r="1332" spans="1:6" ht="12.75" x14ac:dyDescent="0.2">
      <c r="A1332" s="84"/>
      <c r="B1332" s="57" t="s">
        <v>64</v>
      </c>
      <c r="C1332" s="53">
        <f t="shared" si="128"/>
        <v>1</v>
      </c>
      <c r="D1332" s="54">
        <f t="shared" si="129"/>
        <v>1.0341261633919339E-3</v>
      </c>
      <c r="E1332" s="53">
        <f t="shared" si="130"/>
        <v>15</v>
      </c>
      <c r="F1332" s="54">
        <f t="shared" si="131"/>
        <v>1.5511892450879007E-2</v>
      </c>
    </row>
    <row r="1333" spans="1:6" ht="12.75" x14ac:dyDescent="0.2">
      <c r="A1333" s="84"/>
      <c r="B1333" s="57" t="s">
        <v>9</v>
      </c>
      <c r="C1333" s="53">
        <f t="shared" si="128"/>
        <v>59</v>
      </c>
      <c r="D1333" s="54">
        <f t="shared" si="129"/>
        <v>6.1013443640124093E-2</v>
      </c>
      <c r="E1333" s="53">
        <f t="shared" si="130"/>
        <v>39</v>
      </c>
      <c r="F1333" s="54">
        <f t="shared" si="131"/>
        <v>4.0330920372285417E-2</v>
      </c>
    </row>
    <row r="1334" spans="1:6" ht="12.75" x14ac:dyDescent="0.2">
      <c r="A1334" s="84"/>
      <c r="B1334" s="57" t="s">
        <v>15</v>
      </c>
      <c r="C1334" s="53">
        <f t="shared" si="128"/>
        <v>10</v>
      </c>
      <c r="D1334" s="54">
        <f t="shared" si="129"/>
        <v>1.0341261633919338E-2</v>
      </c>
      <c r="E1334" s="53">
        <f t="shared" si="130"/>
        <v>21</v>
      </c>
      <c r="F1334" s="54">
        <f t="shared" si="131"/>
        <v>2.1716649431230611E-2</v>
      </c>
    </row>
    <row r="1335" spans="1:6" ht="12.75" x14ac:dyDescent="0.2">
      <c r="A1335" s="84"/>
      <c r="B1335" s="57" t="s">
        <v>17</v>
      </c>
      <c r="C1335" s="53">
        <f t="shared" si="128"/>
        <v>21</v>
      </c>
      <c r="D1335" s="54">
        <f t="shared" si="129"/>
        <v>2.1716649431230611E-2</v>
      </c>
      <c r="E1335" s="53">
        <f t="shared" si="130"/>
        <v>26</v>
      </c>
      <c r="F1335" s="54">
        <f t="shared" si="131"/>
        <v>2.688728024819028E-2</v>
      </c>
    </row>
    <row r="1336" spans="1:6" ht="12.75" x14ac:dyDescent="0.2">
      <c r="A1336" s="84"/>
      <c r="B1336" s="57" t="s">
        <v>18</v>
      </c>
      <c r="C1336" s="53">
        <f t="shared" si="128"/>
        <v>13</v>
      </c>
      <c r="D1336" s="54">
        <f t="shared" si="129"/>
        <v>1.344364012409514E-2</v>
      </c>
      <c r="E1336" s="53">
        <f t="shared" si="130"/>
        <v>15</v>
      </c>
      <c r="F1336" s="54">
        <f t="shared" si="131"/>
        <v>1.5511892450879007E-2</v>
      </c>
    </row>
    <row r="1337" spans="1:6" ht="12.75" x14ac:dyDescent="0.2">
      <c r="A1337" s="84"/>
      <c r="B1337" s="57" t="s">
        <v>19</v>
      </c>
      <c r="C1337" s="53">
        <f t="shared" si="128"/>
        <v>41</v>
      </c>
      <c r="D1337" s="54">
        <f t="shared" si="129"/>
        <v>4.2399172699069287E-2</v>
      </c>
      <c r="E1337" s="53">
        <f t="shared" si="130"/>
        <v>74</v>
      </c>
      <c r="F1337" s="54">
        <f t="shared" si="131"/>
        <v>7.6525336091003107E-2</v>
      </c>
    </row>
    <row r="1338" spans="1:6" ht="12.75" x14ac:dyDescent="0.2">
      <c r="A1338" s="84"/>
      <c r="B1338" s="57" t="s">
        <v>65</v>
      </c>
      <c r="C1338" s="53">
        <f t="shared" si="128"/>
        <v>2</v>
      </c>
      <c r="D1338" s="54">
        <f t="shared" si="129"/>
        <v>2.0682523267838678E-3</v>
      </c>
      <c r="E1338" s="53">
        <f t="shared" si="130"/>
        <v>26</v>
      </c>
      <c r="F1338" s="54">
        <f t="shared" si="131"/>
        <v>2.688728024819028E-2</v>
      </c>
    </row>
    <row r="1339" spans="1:6" ht="12.75" x14ac:dyDescent="0.2">
      <c r="A1339" s="84"/>
      <c r="B1339" s="57" t="s">
        <v>20</v>
      </c>
      <c r="C1339" s="53">
        <f t="shared" si="128"/>
        <v>1</v>
      </c>
      <c r="D1339" s="54">
        <f t="shared" si="129"/>
        <v>1.0341261633919339E-3</v>
      </c>
      <c r="E1339" s="53">
        <f t="shared" si="130"/>
        <v>3</v>
      </c>
      <c r="F1339" s="54">
        <f t="shared" si="131"/>
        <v>3.1023784901758012E-3</v>
      </c>
    </row>
    <row r="1340" spans="1:6" ht="12.75" x14ac:dyDescent="0.2">
      <c r="A1340" s="84"/>
      <c r="B1340" s="57" t="s">
        <v>26</v>
      </c>
      <c r="C1340" s="53">
        <f t="shared" si="128"/>
        <v>3</v>
      </c>
      <c r="D1340" s="54">
        <f t="shared" si="129"/>
        <v>3.1023784901758012E-3</v>
      </c>
      <c r="E1340" s="53">
        <f t="shared" si="130"/>
        <v>2</v>
      </c>
      <c r="F1340" s="54">
        <f t="shared" si="131"/>
        <v>2.0682523267838678E-3</v>
      </c>
    </row>
    <row r="1341" spans="1:6" ht="12.75" x14ac:dyDescent="0.2">
      <c r="A1341" s="84"/>
      <c r="B1341" s="57" t="s">
        <v>21</v>
      </c>
      <c r="C1341" s="53">
        <f t="shared" si="128"/>
        <v>7</v>
      </c>
      <c r="D1341" s="54">
        <f t="shared" si="129"/>
        <v>7.2388831437435368E-3</v>
      </c>
      <c r="E1341" s="53">
        <f t="shared" si="130"/>
        <v>1</v>
      </c>
      <c r="F1341" s="54">
        <f t="shared" si="131"/>
        <v>1.0341261633919339E-3</v>
      </c>
    </row>
    <row r="1342" spans="1:6" ht="12.75" x14ac:dyDescent="0.2">
      <c r="A1342" s="84"/>
      <c r="B1342" s="57" t="s">
        <v>22</v>
      </c>
      <c r="C1342" s="53">
        <f t="shared" si="128"/>
        <v>7</v>
      </c>
      <c r="D1342" s="54">
        <f t="shared" si="129"/>
        <v>7.2388831437435368E-3</v>
      </c>
      <c r="E1342" s="53">
        <f t="shared" si="130"/>
        <v>8</v>
      </c>
      <c r="F1342" s="54">
        <f t="shared" si="131"/>
        <v>8.2730093071354711E-3</v>
      </c>
    </row>
    <row r="1343" spans="1:6" ht="12.75" x14ac:dyDescent="0.2">
      <c r="A1343" s="84"/>
      <c r="B1343" s="57" t="s">
        <v>23</v>
      </c>
      <c r="C1343" s="53">
        <f t="shared" si="128"/>
        <v>6</v>
      </c>
      <c r="D1343" s="54">
        <f t="shared" si="129"/>
        <v>6.2047569803516025E-3</v>
      </c>
      <c r="E1343" s="53">
        <f t="shared" si="130"/>
        <v>35</v>
      </c>
      <c r="F1343" s="54">
        <f t="shared" si="131"/>
        <v>3.6194415718717683E-2</v>
      </c>
    </row>
    <row r="1344" spans="1:6" ht="12.75" x14ac:dyDescent="0.2">
      <c r="A1344" s="84"/>
      <c r="B1344" s="57" t="s">
        <v>66</v>
      </c>
      <c r="C1344" s="53">
        <f t="shared" si="128"/>
        <v>12</v>
      </c>
      <c r="D1344" s="54">
        <f t="shared" si="129"/>
        <v>1.2409513960703205E-2</v>
      </c>
      <c r="E1344" s="53">
        <f t="shared" si="130"/>
        <v>14</v>
      </c>
      <c r="F1344" s="54">
        <f t="shared" si="131"/>
        <v>1.4477766287487074E-2</v>
      </c>
    </row>
    <row r="1345" spans="1:11" ht="12.75" x14ac:dyDescent="0.2">
      <c r="A1345" s="84"/>
      <c r="B1345" s="57" t="s">
        <v>67</v>
      </c>
      <c r="C1345" s="53">
        <f t="shared" si="128"/>
        <v>5</v>
      </c>
      <c r="D1345" s="54">
        <f t="shared" si="129"/>
        <v>5.170630816959669E-3</v>
      </c>
      <c r="E1345" s="53">
        <f t="shared" si="130"/>
        <v>21</v>
      </c>
      <c r="F1345" s="54">
        <f t="shared" si="131"/>
        <v>2.1716649431230611E-2</v>
      </c>
    </row>
    <row r="1346" spans="1:11" ht="12.75" x14ac:dyDescent="0.2">
      <c r="A1346" s="84"/>
      <c r="B1346" s="57" t="s">
        <v>61</v>
      </c>
      <c r="C1346" s="53">
        <f t="shared" si="128"/>
        <v>1</v>
      </c>
      <c r="D1346" s="54">
        <f t="shared" si="129"/>
        <v>1.0341261633919339E-3</v>
      </c>
      <c r="E1346" s="53">
        <f t="shared" si="130"/>
        <v>55</v>
      </c>
      <c r="F1346" s="54">
        <f t="shared" si="131"/>
        <v>5.6876938986556359E-2</v>
      </c>
    </row>
    <row r="1347" spans="1:11" ht="12.75" x14ac:dyDescent="0.2">
      <c r="A1347" s="84"/>
      <c r="B1347" s="57" t="s">
        <v>25</v>
      </c>
      <c r="C1347" s="53">
        <f t="shared" si="128"/>
        <v>5</v>
      </c>
      <c r="D1347" s="54">
        <f t="shared" si="129"/>
        <v>5.170630816959669E-3</v>
      </c>
      <c r="E1347" s="53">
        <f t="shared" si="130"/>
        <v>18</v>
      </c>
      <c r="F1347" s="54">
        <f t="shared" si="131"/>
        <v>1.8614270941054809E-2</v>
      </c>
    </row>
    <row r="1348" spans="1:11" ht="12.75" x14ac:dyDescent="0.2">
      <c r="A1348" s="84"/>
      <c r="B1348" s="57" t="s">
        <v>11</v>
      </c>
      <c r="C1348" s="53">
        <f t="shared" si="128"/>
        <v>34</v>
      </c>
      <c r="D1348" s="54">
        <f t="shared" si="129"/>
        <v>3.5160289555325748E-2</v>
      </c>
      <c r="E1348" s="53">
        <f t="shared" si="130"/>
        <v>26</v>
      </c>
      <c r="F1348" s="54">
        <f t="shared" si="131"/>
        <v>2.688728024819028E-2</v>
      </c>
    </row>
    <row r="1349" spans="1:11" ht="12.75" x14ac:dyDescent="0.2">
      <c r="A1349" s="84"/>
      <c r="B1349" s="57" t="s">
        <v>33</v>
      </c>
      <c r="C1349" s="53">
        <f t="shared" si="128"/>
        <v>6</v>
      </c>
      <c r="D1349" s="54">
        <f t="shared" si="129"/>
        <v>6.2047569803516025E-3</v>
      </c>
      <c r="E1349" s="53">
        <f t="shared" si="130"/>
        <v>9</v>
      </c>
      <c r="F1349" s="54">
        <f t="shared" si="131"/>
        <v>9.3071354705274046E-3</v>
      </c>
    </row>
    <row r="1350" spans="1:11" ht="12.75" x14ac:dyDescent="0.2">
      <c r="A1350" s="84"/>
      <c r="B1350" s="57" t="s">
        <v>7</v>
      </c>
      <c r="C1350" s="53">
        <f t="shared" si="128"/>
        <v>10</v>
      </c>
      <c r="D1350" s="54">
        <f t="shared" si="129"/>
        <v>1.0341261633919338E-2</v>
      </c>
      <c r="E1350" s="53">
        <f t="shared" si="130"/>
        <v>8</v>
      </c>
      <c r="F1350" s="54">
        <f t="shared" si="131"/>
        <v>8.2730093071354711E-3</v>
      </c>
    </row>
    <row r="1351" spans="1:11" ht="12.75" x14ac:dyDescent="0.2">
      <c r="A1351" s="84"/>
      <c r="B1351" s="57" t="s">
        <v>75</v>
      </c>
      <c r="C1351" s="53">
        <f t="shared" si="128"/>
        <v>9</v>
      </c>
      <c r="D1351" s="54">
        <f t="shared" si="129"/>
        <v>9.3071354705274046E-3</v>
      </c>
      <c r="E1351" s="53">
        <f t="shared" si="130"/>
        <v>5</v>
      </c>
      <c r="F1351" s="54">
        <f t="shared" si="131"/>
        <v>5.170630816959669E-3</v>
      </c>
    </row>
    <row r="1352" spans="1:11" ht="12.75" x14ac:dyDescent="0.2">
      <c r="A1352" s="85"/>
      <c r="B1352" s="55"/>
      <c r="C1352" s="53"/>
      <c r="D1352" s="54"/>
      <c r="E1352" s="53"/>
      <c r="F1352" s="54"/>
    </row>
    <row r="1353" spans="1:11" ht="12.75" x14ac:dyDescent="0.2">
      <c r="A1353" s="86"/>
      <c r="B1353" s="56" t="s">
        <v>3</v>
      </c>
      <c r="C1353" s="53">
        <f>F1278</f>
        <v>359</v>
      </c>
      <c r="D1353" s="54">
        <f>C1353/$I$1278</f>
        <v>0.37125129265770423</v>
      </c>
      <c r="E1353" s="53">
        <f>$I1278-C1353</f>
        <v>608</v>
      </c>
      <c r="F1353" s="54">
        <f>E1353/$I$1278</f>
        <v>0.62874870734229571</v>
      </c>
    </row>
    <row r="1354" spans="1:11" ht="15.75" x14ac:dyDescent="0.25">
      <c r="A1354" s="3"/>
    </row>
    <row r="1355" spans="1:11" ht="12.75" thickBot="1" x14ac:dyDescent="0.25">
      <c r="A1355" s="50" t="s">
        <v>59</v>
      </c>
    </row>
    <row r="1356" spans="1:11" x14ac:dyDescent="0.2">
      <c r="A1356" s="22" t="s">
        <v>0</v>
      </c>
      <c r="B1356" s="22" t="s">
        <v>0</v>
      </c>
      <c r="C1356" s="167" t="s">
        <v>49</v>
      </c>
      <c r="D1356" s="167"/>
      <c r="E1356" s="167"/>
      <c r="F1356" s="167"/>
      <c r="G1356" s="167"/>
      <c r="H1356" s="167"/>
      <c r="I1356" s="167"/>
      <c r="J1356" s="167"/>
      <c r="K1356" s="167"/>
    </row>
    <row r="1357" spans="1:11" x14ac:dyDescent="0.2">
      <c r="A1357" s="23"/>
      <c r="B1357" s="23"/>
      <c r="C1357" s="168" t="s">
        <v>1</v>
      </c>
      <c r="D1357" s="150"/>
      <c r="E1357" s="169"/>
      <c r="F1357" s="149" t="s">
        <v>2</v>
      </c>
      <c r="G1357" s="168"/>
      <c r="H1357" s="170"/>
      <c r="I1357" s="149" t="s">
        <v>3</v>
      </c>
      <c r="J1357" s="150"/>
      <c r="K1357" s="150"/>
    </row>
    <row r="1358" spans="1:11" ht="12.75" thickBot="1" x14ac:dyDescent="0.25">
      <c r="A1358" s="23"/>
      <c r="B1358" s="23"/>
      <c r="C1358" s="28" t="s">
        <v>4</v>
      </c>
      <c r="D1358" s="29" t="s">
        <v>34</v>
      </c>
      <c r="E1358" s="29" t="s">
        <v>44</v>
      </c>
      <c r="F1358" s="29" t="s">
        <v>4</v>
      </c>
      <c r="G1358" s="30" t="s">
        <v>34</v>
      </c>
      <c r="H1358" s="29" t="s">
        <v>44</v>
      </c>
      <c r="I1358" s="29" t="s">
        <v>4</v>
      </c>
      <c r="J1358" s="29" t="s">
        <v>34</v>
      </c>
      <c r="K1358" s="31" t="s">
        <v>44</v>
      </c>
    </row>
    <row r="1359" spans="1:11" ht="13.5" x14ac:dyDescent="0.25">
      <c r="A1359" s="24" t="s">
        <v>32</v>
      </c>
      <c r="B1359" s="24" t="s">
        <v>5</v>
      </c>
      <c r="C1359" s="12">
        <v>22</v>
      </c>
      <c r="D1359" s="13">
        <v>0.95699999999999996</v>
      </c>
      <c r="E1359" s="13">
        <v>5.2999999999999999E-2</v>
      </c>
      <c r="F1359" s="14">
        <v>9</v>
      </c>
      <c r="G1359" s="32">
        <v>0.39100000000000001</v>
      </c>
      <c r="H1359" s="13">
        <v>3.6999999999999998E-2</v>
      </c>
      <c r="I1359" s="14">
        <v>23</v>
      </c>
      <c r="J1359" s="13">
        <v>1</v>
      </c>
      <c r="K1359" s="19">
        <v>5.5E-2</v>
      </c>
    </row>
    <row r="1360" spans="1:11" ht="13.5" x14ac:dyDescent="0.25">
      <c r="A1360" s="25"/>
      <c r="B1360" s="26" t="s">
        <v>6</v>
      </c>
      <c r="C1360" s="4">
        <v>9</v>
      </c>
      <c r="D1360" s="5">
        <v>1</v>
      </c>
      <c r="E1360" s="5">
        <v>2.1999999999999999E-2</v>
      </c>
      <c r="F1360" s="15">
        <v>7</v>
      </c>
      <c r="G1360" s="33">
        <v>0.77800000000000002</v>
      </c>
      <c r="H1360" s="5">
        <v>2.9000000000000001E-2</v>
      </c>
      <c r="I1360" s="15">
        <v>9</v>
      </c>
      <c r="J1360" s="5">
        <v>1</v>
      </c>
      <c r="K1360" s="20">
        <v>2.1000000000000001E-2</v>
      </c>
    </row>
    <row r="1361" spans="1:11" ht="13.5" x14ac:dyDescent="0.25">
      <c r="A1361" s="25"/>
      <c r="B1361" s="26" t="s">
        <v>16</v>
      </c>
      <c r="C1361" s="4">
        <v>4</v>
      </c>
      <c r="D1361" s="5">
        <v>1</v>
      </c>
      <c r="E1361" s="5">
        <v>0.01</v>
      </c>
      <c r="F1361" s="15">
        <v>0</v>
      </c>
      <c r="G1361" s="33">
        <v>0</v>
      </c>
      <c r="H1361" s="5">
        <v>0</v>
      </c>
      <c r="I1361" s="15">
        <v>4</v>
      </c>
      <c r="J1361" s="5">
        <v>1</v>
      </c>
      <c r="K1361" s="20">
        <v>8.9999999999999993E-3</v>
      </c>
    </row>
    <row r="1362" spans="1:11" ht="13.5" x14ac:dyDescent="0.25">
      <c r="A1362" s="25"/>
      <c r="B1362" s="26" t="s">
        <v>8</v>
      </c>
      <c r="C1362" s="4">
        <v>23</v>
      </c>
      <c r="D1362" s="5">
        <v>1</v>
      </c>
      <c r="E1362" s="5">
        <v>5.5E-2</v>
      </c>
      <c r="F1362" s="15">
        <v>9</v>
      </c>
      <c r="G1362" s="33">
        <v>0.39100000000000001</v>
      </c>
      <c r="H1362" s="5">
        <v>3.6999999999999998E-2</v>
      </c>
      <c r="I1362" s="15">
        <v>23</v>
      </c>
      <c r="J1362" s="5">
        <v>1</v>
      </c>
      <c r="K1362" s="20">
        <v>5.5E-2</v>
      </c>
    </row>
    <row r="1363" spans="1:11" ht="13.5" x14ac:dyDescent="0.25">
      <c r="A1363" s="25"/>
      <c r="B1363" s="26" t="s">
        <v>10</v>
      </c>
      <c r="C1363" s="4">
        <v>8</v>
      </c>
      <c r="D1363" s="5">
        <v>1</v>
      </c>
      <c r="E1363" s="5">
        <v>1.9E-2</v>
      </c>
      <c r="F1363" s="15">
        <v>7</v>
      </c>
      <c r="G1363" s="33">
        <v>0.875</v>
      </c>
      <c r="H1363" s="5">
        <v>2.9000000000000001E-2</v>
      </c>
      <c r="I1363" s="15">
        <v>8</v>
      </c>
      <c r="J1363" s="5">
        <v>1</v>
      </c>
      <c r="K1363" s="20">
        <v>1.9E-2</v>
      </c>
    </row>
    <row r="1364" spans="1:11" ht="13.5" x14ac:dyDescent="0.25">
      <c r="A1364" s="25"/>
      <c r="B1364" s="26" t="s">
        <v>12</v>
      </c>
      <c r="C1364" s="4">
        <v>7</v>
      </c>
      <c r="D1364" s="5">
        <v>1</v>
      </c>
      <c r="E1364" s="5">
        <v>1.7000000000000001E-2</v>
      </c>
      <c r="F1364" s="15">
        <v>2</v>
      </c>
      <c r="G1364" s="33">
        <v>0.28599999999999998</v>
      </c>
      <c r="H1364" s="5">
        <v>8.0000000000000002E-3</v>
      </c>
      <c r="I1364" s="15">
        <v>7</v>
      </c>
      <c r="J1364" s="5">
        <v>1</v>
      </c>
      <c r="K1364" s="20">
        <v>1.7000000000000001E-2</v>
      </c>
    </row>
    <row r="1365" spans="1:11" ht="13.5" x14ac:dyDescent="0.25">
      <c r="A1365" s="25"/>
      <c r="B1365" s="26" t="s">
        <v>13</v>
      </c>
      <c r="C1365" s="4">
        <v>15</v>
      </c>
      <c r="D1365" s="5">
        <v>1</v>
      </c>
      <c r="E1365" s="5">
        <v>3.5999999999999997E-2</v>
      </c>
      <c r="F1365" s="15">
        <v>10</v>
      </c>
      <c r="G1365" s="33">
        <v>0.66700000000000004</v>
      </c>
      <c r="H1365" s="5">
        <v>4.1000000000000002E-2</v>
      </c>
      <c r="I1365" s="15">
        <v>15</v>
      </c>
      <c r="J1365" s="5">
        <v>1</v>
      </c>
      <c r="K1365" s="20">
        <v>3.5999999999999997E-2</v>
      </c>
    </row>
    <row r="1366" spans="1:11" ht="13.5" x14ac:dyDescent="0.25">
      <c r="A1366" s="25"/>
      <c r="B1366" s="26" t="s">
        <v>14</v>
      </c>
      <c r="C1366" s="4">
        <v>19</v>
      </c>
      <c r="D1366" s="5">
        <v>1</v>
      </c>
      <c r="E1366" s="5">
        <v>4.5999999999999999E-2</v>
      </c>
      <c r="F1366" s="15">
        <v>17</v>
      </c>
      <c r="G1366" s="33">
        <v>0.89500000000000002</v>
      </c>
      <c r="H1366" s="5">
        <v>7.0000000000000007E-2</v>
      </c>
      <c r="I1366" s="15">
        <v>19</v>
      </c>
      <c r="J1366" s="5">
        <v>1</v>
      </c>
      <c r="K1366" s="20">
        <v>4.4999999999999998E-2</v>
      </c>
    </row>
    <row r="1367" spans="1:11" ht="13.5" x14ac:dyDescent="0.25">
      <c r="A1367" s="25"/>
      <c r="B1367" s="26" t="s">
        <v>9</v>
      </c>
      <c r="C1367" s="4">
        <v>91</v>
      </c>
      <c r="D1367" s="5">
        <v>0.98899999999999999</v>
      </c>
      <c r="E1367" s="5">
        <v>0.219</v>
      </c>
      <c r="F1367" s="15">
        <v>60</v>
      </c>
      <c r="G1367" s="33">
        <v>0.65200000000000002</v>
      </c>
      <c r="H1367" s="5">
        <v>0.247</v>
      </c>
      <c r="I1367" s="15">
        <v>92</v>
      </c>
      <c r="J1367" s="5">
        <v>1</v>
      </c>
      <c r="K1367" s="20">
        <v>0.218</v>
      </c>
    </row>
    <row r="1368" spans="1:11" ht="13.5" x14ac:dyDescent="0.25">
      <c r="A1368" s="25"/>
      <c r="B1368" s="26" t="s">
        <v>15</v>
      </c>
      <c r="C1368" s="4">
        <v>0</v>
      </c>
      <c r="D1368" s="5">
        <v>0</v>
      </c>
      <c r="E1368" s="5">
        <v>0</v>
      </c>
      <c r="F1368" s="15">
        <v>0</v>
      </c>
      <c r="G1368" s="33">
        <v>0</v>
      </c>
      <c r="H1368" s="5">
        <v>0</v>
      </c>
      <c r="I1368" s="15">
        <v>0</v>
      </c>
      <c r="J1368" s="5">
        <v>0</v>
      </c>
      <c r="K1368" s="20">
        <v>0</v>
      </c>
    </row>
    <row r="1369" spans="1:11" ht="13.5" x14ac:dyDescent="0.25">
      <c r="A1369" s="25"/>
      <c r="B1369" s="26" t="s">
        <v>17</v>
      </c>
      <c r="C1369" s="4">
        <v>32</v>
      </c>
      <c r="D1369" s="5">
        <v>1</v>
      </c>
      <c r="E1369" s="5">
        <v>7.6999999999999999E-2</v>
      </c>
      <c r="F1369" s="15">
        <v>16</v>
      </c>
      <c r="G1369" s="33">
        <v>0.5</v>
      </c>
      <c r="H1369" s="5">
        <v>6.6000000000000003E-2</v>
      </c>
      <c r="I1369" s="15">
        <v>32</v>
      </c>
      <c r="J1369" s="5">
        <v>1</v>
      </c>
      <c r="K1369" s="20">
        <v>7.5999999999999998E-2</v>
      </c>
    </row>
    <row r="1370" spans="1:11" ht="13.5" x14ac:dyDescent="0.25">
      <c r="A1370" s="25"/>
      <c r="B1370" s="26" t="s">
        <v>18</v>
      </c>
      <c r="C1370" s="4">
        <v>25</v>
      </c>
      <c r="D1370" s="5">
        <v>1</v>
      </c>
      <c r="E1370" s="5">
        <v>0.06</v>
      </c>
      <c r="F1370" s="15">
        <v>15</v>
      </c>
      <c r="G1370" s="33">
        <v>0.6</v>
      </c>
      <c r="H1370" s="5">
        <v>6.2E-2</v>
      </c>
      <c r="I1370" s="15">
        <v>25</v>
      </c>
      <c r="J1370" s="5">
        <v>1</v>
      </c>
      <c r="K1370" s="20">
        <v>5.8999999999999997E-2</v>
      </c>
    </row>
    <row r="1371" spans="1:11" ht="13.5" x14ac:dyDescent="0.25">
      <c r="A1371" s="25"/>
      <c r="B1371" s="26" t="s">
        <v>19</v>
      </c>
      <c r="C1371" s="4"/>
      <c r="D1371" s="5"/>
      <c r="E1371" s="5"/>
      <c r="F1371" s="15"/>
      <c r="G1371" s="33"/>
      <c r="H1371" s="5"/>
      <c r="I1371" s="15"/>
      <c r="J1371" s="5"/>
      <c r="K1371" s="20"/>
    </row>
    <row r="1372" spans="1:11" ht="13.5" x14ac:dyDescent="0.25">
      <c r="A1372" s="25"/>
      <c r="B1372" s="26" t="s">
        <v>20</v>
      </c>
      <c r="C1372" s="4">
        <v>4</v>
      </c>
      <c r="D1372" s="5">
        <v>1</v>
      </c>
      <c r="E1372" s="5">
        <v>0.01</v>
      </c>
      <c r="F1372" s="15">
        <v>1</v>
      </c>
      <c r="G1372" s="33">
        <v>0.25</v>
      </c>
      <c r="H1372" s="5">
        <v>4.0000000000000001E-3</v>
      </c>
      <c r="I1372" s="15">
        <v>4</v>
      </c>
      <c r="J1372" s="5">
        <v>1</v>
      </c>
      <c r="K1372" s="20">
        <v>8.9999999999999993E-3</v>
      </c>
    </row>
    <row r="1373" spans="1:11" ht="13.5" x14ac:dyDescent="0.25">
      <c r="A1373" s="25"/>
      <c r="B1373" s="26" t="s">
        <v>26</v>
      </c>
      <c r="C1373" s="4">
        <v>4</v>
      </c>
      <c r="D1373" s="5">
        <v>1</v>
      </c>
      <c r="E1373" s="5">
        <v>0.01</v>
      </c>
      <c r="F1373" s="15">
        <v>4</v>
      </c>
      <c r="G1373" s="33">
        <v>1</v>
      </c>
      <c r="H1373" s="5">
        <v>1.6E-2</v>
      </c>
      <c r="I1373" s="15">
        <v>4</v>
      </c>
      <c r="J1373" s="5">
        <v>1</v>
      </c>
      <c r="K1373" s="20">
        <v>8.9999999999999993E-3</v>
      </c>
    </row>
    <row r="1374" spans="1:11" ht="13.5" x14ac:dyDescent="0.25">
      <c r="A1374" s="25"/>
      <c r="B1374" s="26" t="s">
        <v>21</v>
      </c>
      <c r="C1374" s="4">
        <v>24</v>
      </c>
      <c r="D1374" s="5">
        <v>1</v>
      </c>
      <c r="E1374" s="5">
        <v>5.8000000000000003E-2</v>
      </c>
      <c r="F1374" s="15">
        <v>12</v>
      </c>
      <c r="G1374" s="33">
        <v>0.5</v>
      </c>
      <c r="H1374" s="5">
        <v>4.9000000000000002E-2</v>
      </c>
      <c r="I1374" s="15">
        <v>24</v>
      </c>
      <c r="J1374" s="5">
        <v>1</v>
      </c>
      <c r="K1374" s="20">
        <v>5.7000000000000002E-2</v>
      </c>
    </row>
    <row r="1375" spans="1:11" ht="13.5" x14ac:dyDescent="0.25">
      <c r="A1375" s="25"/>
      <c r="B1375" s="26" t="s">
        <v>22</v>
      </c>
      <c r="C1375" s="4">
        <v>7</v>
      </c>
      <c r="D1375" s="5">
        <v>1</v>
      </c>
      <c r="E1375" s="5">
        <v>1.7000000000000001E-2</v>
      </c>
      <c r="F1375" s="15">
        <v>4</v>
      </c>
      <c r="G1375" s="33">
        <v>0.57099999999999995</v>
      </c>
      <c r="H1375" s="5">
        <v>1.6E-2</v>
      </c>
      <c r="I1375" s="15">
        <v>7</v>
      </c>
      <c r="J1375" s="5">
        <v>1</v>
      </c>
      <c r="K1375" s="20">
        <v>1.7000000000000001E-2</v>
      </c>
    </row>
    <row r="1376" spans="1:11" ht="13.5" x14ac:dyDescent="0.25">
      <c r="A1376" s="25"/>
      <c r="B1376" s="26" t="s">
        <v>23</v>
      </c>
      <c r="C1376" s="4">
        <v>11</v>
      </c>
      <c r="D1376" s="5">
        <v>1</v>
      </c>
      <c r="E1376" s="5">
        <v>2.5999999999999999E-2</v>
      </c>
      <c r="F1376" s="15">
        <v>8</v>
      </c>
      <c r="G1376" s="33">
        <v>0.72699999999999998</v>
      </c>
      <c r="H1376" s="5">
        <v>3.3000000000000002E-2</v>
      </c>
      <c r="I1376" s="15">
        <v>11</v>
      </c>
      <c r="J1376" s="5">
        <v>1</v>
      </c>
      <c r="K1376" s="20">
        <v>2.5999999999999999E-2</v>
      </c>
    </row>
    <row r="1377" spans="1:11" ht="13.5" x14ac:dyDescent="0.25">
      <c r="A1377" s="25"/>
      <c r="B1377" s="26" t="s">
        <v>24</v>
      </c>
      <c r="C1377" s="4">
        <v>8</v>
      </c>
      <c r="D1377" s="5">
        <v>1</v>
      </c>
      <c r="E1377" s="5">
        <v>1.9E-2</v>
      </c>
      <c r="F1377" s="15">
        <v>2</v>
      </c>
      <c r="G1377" s="33">
        <v>0.25</v>
      </c>
      <c r="H1377" s="5">
        <v>8.0000000000000002E-3</v>
      </c>
      <c r="I1377" s="15">
        <v>8</v>
      </c>
      <c r="J1377" s="5">
        <v>1</v>
      </c>
      <c r="K1377" s="20">
        <v>1.9E-2</v>
      </c>
    </row>
    <row r="1378" spans="1:11" ht="13.5" x14ac:dyDescent="0.25">
      <c r="A1378" s="25"/>
      <c r="B1378" s="26" t="s">
        <v>25</v>
      </c>
      <c r="C1378" s="4">
        <v>5</v>
      </c>
      <c r="D1378" s="5">
        <v>1</v>
      </c>
      <c r="E1378" s="5">
        <v>1.2E-2</v>
      </c>
      <c r="F1378" s="15">
        <v>2</v>
      </c>
      <c r="G1378" s="33">
        <v>0.4</v>
      </c>
      <c r="H1378" s="5">
        <v>8.0000000000000002E-3</v>
      </c>
      <c r="I1378" s="15">
        <v>5</v>
      </c>
      <c r="J1378" s="5">
        <v>1</v>
      </c>
      <c r="K1378" s="20">
        <v>1.2E-2</v>
      </c>
    </row>
    <row r="1379" spans="1:11" ht="13.5" x14ac:dyDescent="0.25">
      <c r="A1379" s="25"/>
      <c r="B1379" s="26" t="s">
        <v>11</v>
      </c>
      <c r="C1379" s="6"/>
      <c r="D1379" s="7"/>
      <c r="E1379" s="7"/>
      <c r="F1379" s="16"/>
      <c r="G1379" s="34"/>
      <c r="H1379" s="7"/>
      <c r="I1379" s="16"/>
      <c r="J1379" s="7"/>
      <c r="K1379" s="21"/>
    </row>
    <row r="1380" spans="1:11" ht="13.5" x14ac:dyDescent="0.25">
      <c r="A1380" s="25"/>
      <c r="B1380" s="26" t="s">
        <v>7</v>
      </c>
      <c r="C1380" s="4">
        <v>21</v>
      </c>
      <c r="D1380" s="5">
        <v>0.91300000000000003</v>
      </c>
      <c r="E1380" s="5">
        <v>0.05</v>
      </c>
      <c r="F1380" s="15">
        <v>16</v>
      </c>
      <c r="G1380" s="33">
        <v>0.69599999999999995</v>
      </c>
      <c r="H1380" s="5">
        <v>6.6000000000000003E-2</v>
      </c>
      <c r="I1380" s="15">
        <v>23</v>
      </c>
      <c r="J1380" s="5">
        <v>1</v>
      </c>
      <c r="K1380" s="20">
        <v>5.5E-2</v>
      </c>
    </row>
    <row r="1381" spans="1:11" ht="13.5" x14ac:dyDescent="0.25">
      <c r="A1381" s="25"/>
      <c r="B1381" s="26" t="s">
        <v>75</v>
      </c>
      <c r="C1381" s="4">
        <v>3</v>
      </c>
      <c r="D1381" s="5">
        <v>1</v>
      </c>
      <c r="E1381" s="5">
        <v>7.0000000000000001E-3</v>
      </c>
      <c r="F1381" s="15">
        <v>3</v>
      </c>
      <c r="G1381" s="33">
        <v>1</v>
      </c>
      <c r="H1381" s="5">
        <v>1.2E-2</v>
      </c>
      <c r="I1381" s="15">
        <v>3</v>
      </c>
      <c r="J1381" s="5">
        <v>1</v>
      </c>
      <c r="K1381" s="20">
        <v>7.0000000000000001E-3</v>
      </c>
    </row>
    <row r="1382" spans="1:11" ht="13.5" x14ac:dyDescent="0.25">
      <c r="A1382" s="25"/>
      <c r="B1382" s="25"/>
      <c r="C1382" s="6"/>
      <c r="D1382" s="7"/>
      <c r="E1382" s="7"/>
      <c r="F1382" s="16"/>
      <c r="G1382" s="34"/>
      <c r="H1382" s="7"/>
      <c r="I1382" s="16"/>
      <c r="J1382" s="7"/>
      <c r="K1382" s="21"/>
    </row>
    <row r="1383" spans="1:11" ht="14.25" thickBot="1" x14ac:dyDescent="0.3">
      <c r="A1383" s="27"/>
      <c r="B1383" s="27" t="s">
        <v>3</v>
      </c>
      <c r="C1383" s="45">
        <v>416</v>
      </c>
      <c r="D1383" s="46">
        <v>0.98599999999999999</v>
      </c>
      <c r="E1383" s="46">
        <v>1</v>
      </c>
      <c r="F1383" s="47">
        <v>243</v>
      </c>
      <c r="G1383" s="46">
        <v>0.57599999999999996</v>
      </c>
      <c r="H1383" s="46">
        <v>1</v>
      </c>
      <c r="I1383" s="47">
        <v>422</v>
      </c>
      <c r="J1383" s="46">
        <v>1</v>
      </c>
      <c r="K1383" s="48">
        <v>1</v>
      </c>
    </row>
    <row r="1384" spans="1:11" ht="12.75" thickBot="1" x14ac:dyDescent="0.25"/>
    <row r="1385" spans="1:11" x14ac:dyDescent="0.2">
      <c r="A1385" s="22"/>
      <c r="B1385" s="22"/>
      <c r="C1385" s="162" t="s">
        <v>49</v>
      </c>
      <c r="D1385" s="162"/>
      <c r="E1385" s="162"/>
      <c r="F1385" s="162"/>
      <c r="G1385" s="162"/>
    </row>
    <row r="1386" spans="1:11" x14ac:dyDescent="0.2">
      <c r="A1386" s="37"/>
      <c r="B1386" s="37"/>
      <c r="C1386" s="147" t="s">
        <v>29</v>
      </c>
      <c r="D1386" s="147"/>
      <c r="E1386" s="148"/>
      <c r="F1386" s="147"/>
      <c r="G1386" s="147"/>
    </row>
    <row r="1387" spans="1:11" ht="12" customHeight="1" x14ac:dyDescent="0.2">
      <c r="A1387" s="23"/>
      <c r="B1387" s="23"/>
      <c r="C1387" s="163" t="s">
        <v>1</v>
      </c>
      <c r="D1387" s="164"/>
      <c r="E1387" s="164" t="s">
        <v>2</v>
      </c>
      <c r="F1387" s="164"/>
      <c r="G1387" s="165" t="s">
        <v>3</v>
      </c>
    </row>
    <row r="1388" spans="1:11" ht="12.75" thickBot="1" x14ac:dyDescent="0.25">
      <c r="A1388" s="23"/>
      <c r="B1388" s="23"/>
      <c r="C1388" s="28" t="s">
        <v>27</v>
      </c>
      <c r="D1388" s="29" t="s">
        <v>28</v>
      </c>
      <c r="E1388" s="30" t="s">
        <v>27</v>
      </c>
      <c r="F1388" s="29" t="s">
        <v>28</v>
      </c>
      <c r="G1388" s="166"/>
    </row>
    <row r="1389" spans="1:11" ht="13.5" x14ac:dyDescent="0.25">
      <c r="A1389" s="24" t="s">
        <v>32</v>
      </c>
      <c r="B1389" s="24" t="s">
        <v>5</v>
      </c>
      <c r="C1389" s="38">
        <v>5.1999999999999998E-2</v>
      </c>
      <c r="D1389" s="13">
        <f>G1389-C1389</f>
        <v>3.0000000000000027E-3</v>
      </c>
      <c r="E1389" s="32">
        <v>2.1000000000000001E-2</v>
      </c>
      <c r="F1389" s="13">
        <f>G1389-E1389</f>
        <v>3.4000000000000002E-2</v>
      </c>
      <c r="G1389" s="19">
        <v>5.5E-2</v>
      </c>
    </row>
    <row r="1390" spans="1:11" ht="13.5" x14ac:dyDescent="0.25">
      <c r="A1390" s="25"/>
      <c r="B1390" s="26" t="s">
        <v>6</v>
      </c>
      <c r="C1390" s="39">
        <v>2.1000000000000001E-2</v>
      </c>
      <c r="D1390" s="5">
        <f t="shared" ref="D1390:D1413" si="132">G1390-C1390</f>
        <v>0</v>
      </c>
      <c r="E1390" s="33">
        <v>1.7000000000000001E-2</v>
      </c>
      <c r="F1390" s="5">
        <f t="shared" ref="F1390:F1413" si="133">G1390-E1390</f>
        <v>4.0000000000000001E-3</v>
      </c>
      <c r="G1390" s="20">
        <v>2.1000000000000001E-2</v>
      </c>
    </row>
    <row r="1391" spans="1:11" ht="13.5" x14ac:dyDescent="0.25">
      <c r="A1391" s="25"/>
      <c r="B1391" s="26" t="s">
        <v>16</v>
      </c>
      <c r="C1391" s="39">
        <v>8.9999999999999993E-3</v>
      </c>
      <c r="D1391" s="5">
        <f t="shared" si="132"/>
        <v>0</v>
      </c>
      <c r="E1391" s="33">
        <v>0</v>
      </c>
      <c r="F1391" s="5">
        <f t="shared" si="133"/>
        <v>8.9999999999999993E-3</v>
      </c>
      <c r="G1391" s="20">
        <v>8.9999999999999993E-3</v>
      </c>
    </row>
    <row r="1392" spans="1:11" ht="13.5" x14ac:dyDescent="0.25">
      <c r="A1392" s="25"/>
      <c r="B1392" s="26" t="s">
        <v>8</v>
      </c>
      <c r="C1392" s="39">
        <v>5.5E-2</v>
      </c>
      <c r="D1392" s="5">
        <f t="shared" si="132"/>
        <v>0</v>
      </c>
      <c r="E1392" s="33">
        <v>2.1000000000000001E-2</v>
      </c>
      <c r="F1392" s="5">
        <f t="shared" si="133"/>
        <v>3.4000000000000002E-2</v>
      </c>
      <c r="G1392" s="20">
        <v>5.5E-2</v>
      </c>
    </row>
    <row r="1393" spans="1:7" ht="13.5" x14ac:dyDescent="0.25">
      <c r="A1393" s="25"/>
      <c r="B1393" s="26" t="s">
        <v>10</v>
      </c>
      <c r="C1393" s="39">
        <v>1.9E-2</v>
      </c>
      <c r="D1393" s="5">
        <f t="shared" si="132"/>
        <v>0</v>
      </c>
      <c r="E1393" s="33">
        <v>1.7000000000000001E-2</v>
      </c>
      <c r="F1393" s="5">
        <f t="shared" si="133"/>
        <v>1.9999999999999983E-3</v>
      </c>
      <c r="G1393" s="20">
        <v>1.9E-2</v>
      </c>
    </row>
    <row r="1394" spans="1:7" ht="13.5" x14ac:dyDescent="0.25">
      <c r="A1394" s="25"/>
      <c r="B1394" s="26" t="s">
        <v>12</v>
      </c>
      <c r="C1394" s="39">
        <v>1.7000000000000001E-2</v>
      </c>
      <c r="D1394" s="5">
        <f t="shared" si="132"/>
        <v>0</v>
      </c>
      <c r="E1394" s="33">
        <v>5.0000000000000001E-3</v>
      </c>
      <c r="F1394" s="5">
        <f t="shared" si="133"/>
        <v>1.2E-2</v>
      </c>
      <c r="G1394" s="20">
        <v>1.7000000000000001E-2</v>
      </c>
    </row>
    <row r="1395" spans="1:7" ht="13.5" x14ac:dyDescent="0.25">
      <c r="A1395" s="25"/>
      <c r="B1395" s="26" t="s">
        <v>13</v>
      </c>
      <c r="C1395" s="39">
        <v>3.5999999999999997E-2</v>
      </c>
      <c r="D1395" s="5">
        <f t="shared" si="132"/>
        <v>0</v>
      </c>
      <c r="E1395" s="33">
        <v>2.4E-2</v>
      </c>
      <c r="F1395" s="5">
        <f t="shared" si="133"/>
        <v>1.1999999999999997E-2</v>
      </c>
      <c r="G1395" s="20">
        <v>3.5999999999999997E-2</v>
      </c>
    </row>
    <row r="1396" spans="1:7" ht="13.5" x14ac:dyDescent="0.25">
      <c r="A1396" s="25"/>
      <c r="B1396" s="26" t="s">
        <v>14</v>
      </c>
      <c r="C1396" s="39">
        <v>4.4999999999999998E-2</v>
      </c>
      <c r="D1396" s="5">
        <f t="shared" si="132"/>
        <v>0</v>
      </c>
      <c r="E1396" s="33">
        <v>0.04</v>
      </c>
      <c r="F1396" s="5">
        <f t="shared" si="133"/>
        <v>4.9999999999999975E-3</v>
      </c>
      <c r="G1396" s="20">
        <v>4.4999999999999998E-2</v>
      </c>
    </row>
    <row r="1397" spans="1:7" ht="13.5" x14ac:dyDescent="0.25">
      <c r="A1397" s="25"/>
      <c r="B1397" s="26" t="s">
        <v>9</v>
      </c>
      <c r="C1397" s="39">
        <v>0.216</v>
      </c>
      <c r="D1397" s="5">
        <f t="shared" si="132"/>
        <v>2.0000000000000018E-3</v>
      </c>
      <c r="E1397" s="33">
        <v>0.14199999999999999</v>
      </c>
      <c r="F1397" s="5">
        <f t="shared" si="133"/>
        <v>7.6000000000000012E-2</v>
      </c>
      <c r="G1397" s="20">
        <v>0.218</v>
      </c>
    </row>
    <row r="1398" spans="1:7" ht="13.5" x14ac:dyDescent="0.25">
      <c r="A1398" s="25"/>
      <c r="B1398" s="26" t="s">
        <v>15</v>
      </c>
      <c r="C1398" s="39">
        <v>0</v>
      </c>
      <c r="D1398" s="5">
        <f>G1398-C1398</f>
        <v>0</v>
      </c>
      <c r="E1398" s="33">
        <v>0</v>
      </c>
      <c r="F1398" s="5">
        <f>G1398-E1398</f>
        <v>0</v>
      </c>
      <c r="G1398" s="20">
        <v>0</v>
      </c>
    </row>
    <row r="1399" spans="1:7" ht="13.5" x14ac:dyDescent="0.25">
      <c r="A1399" s="25"/>
      <c r="B1399" s="26" t="s">
        <v>17</v>
      </c>
      <c r="C1399" s="39">
        <v>7.5999999999999998E-2</v>
      </c>
      <c r="D1399" s="5">
        <f>G1399-C1399</f>
        <v>0</v>
      </c>
      <c r="E1399" s="33">
        <v>3.7999999999999999E-2</v>
      </c>
      <c r="F1399" s="5">
        <f>G1399-E1399</f>
        <v>3.7999999999999999E-2</v>
      </c>
      <c r="G1399" s="20">
        <v>7.5999999999999998E-2</v>
      </c>
    </row>
    <row r="1400" spans="1:7" ht="13.5" x14ac:dyDescent="0.25">
      <c r="A1400" s="25"/>
      <c r="B1400" s="26" t="s">
        <v>18</v>
      </c>
      <c r="C1400" s="39">
        <v>5.8999999999999997E-2</v>
      </c>
      <c r="D1400" s="5">
        <f>G1400-C1400</f>
        <v>0</v>
      </c>
      <c r="E1400" s="33">
        <v>3.5999999999999997E-2</v>
      </c>
      <c r="F1400" s="5">
        <f>G1400-E1400</f>
        <v>2.3E-2</v>
      </c>
      <c r="G1400" s="20">
        <v>5.8999999999999997E-2</v>
      </c>
    </row>
    <row r="1401" spans="1:7" ht="13.5" x14ac:dyDescent="0.25">
      <c r="A1401" s="25"/>
      <c r="B1401" s="26" t="s">
        <v>19</v>
      </c>
      <c r="C1401" s="39"/>
      <c r="D1401" s="5"/>
      <c r="E1401" s="33"/>
      <c r="F1401" s="5"/>
      <c r="G1401" s="20"/>
    </row>
    <row r="1402" spans="1:7" ht="13.5" x14ac:dyDescent="0.25">
      <c r="A1402" s="25"/>
      <c r="B1402" s="26" t="s">
        <v>20</v>
      </c>
      <c r="C1402" s="39">
        <v>8.9999999999999993E-3</v>
      </c>
      <c r="D1402" s="5">
        <f t="shared" ref="D1402:D1408" si="134">G1402-C1402</f>
        <v>0</v>
      </c>
      <c r="E1402" s="33">
        <v>2E-3</v>
      </c>
      <c r="F1402" s="5">
        <f t="shared" ref="F1402:F1408" si="135">G1402-E1402</f>
        <v>6.9999999999999993E-3</v>
      </c>
      <c r="G1402" s="20">
        <v>8.9999999999999993E-3</v>
      </c>
    </row>
    <row r="1403" spans="1:7" ht="13.5" x14ac:dyDescent="0.25">
      <c r="A1403" s="25"/>
      <c r="B1403" s="26" t="s">
        <v>26</v>
      </c>
      <c r="C1403" s="39">
        <v>8.9999999999999993E-3</v>
      </c>
      <c r="D1403" s="5">
        <f t="shared" si="134"/>
        <v>0</v>
      </c>
      <c r="E1403" s="33">
        <v>8.9999999999999993E-3</v>
      </c>
      <c r="F1403" s="5">
        <f t="shared" si="135"/>
        <v>0</v>
      </c>
      <c r="G1403" s="20">
        <v>8.9999999999999993E-3</v>
      </c>
    </row>
    <row r="1404" spans="1:7" ht="13.5" x14ac:dyDescent="0.25">
      <c r="A1404" s="25"/>
      <c r="B1404" s="26" t="s">
        <v>21</v>
      </c>
      <c r="C1404" s="39">
        <v>5.7000000000000002E-2</v>
      </c>
      <c r="D1404" s="5">
        <f t="shared" si="134"/>
        <v>0</v>
      </c>
      <c r="E1404" s="33">
        <v>2.8000000000000001E-2</v>
      </c>
      <c r="F1404" s="5">
        <f t="shared" si="135"/>
        <v>2.9000000000000001E-2</v>
      </c>
      <c r="G1404" s="20">
        <v>5.7000000000000002E-2</v>
      </c>
    </row>
    <row r="1405" spans="1:7" ht="13.5" x14ac:dyDescent="0.25">
      <c r="A1405" s="25"/>
      <c r="B1405" s="26" t="s">
        <v>22</v>
      </c>
      <c r="C1405" s="39">
        <v>1.7000000000000001E-2</v>
      </c>
      <c r="D1405" s="5">
        <f t="shared" si="134"/>
        <v>0</v>
      </c>
      <c r="E1405" s="33">
        <v>8.9999999999999993E-3</v>
      </c>
      <c r="F1405" s="5">
        <f t="shared" si="135"/>
        <v>8.0000000000000019E-3</v>
      </c>
      <c r="G1405" s="20">
        <v>1.7000000000000001E-2</v>
      </c>
    </row>
    <row r="1406" spans="1:7" ht="13.5" x14ac:dyDescent="0.25">
      <c r="A1406" s="25"/>
      <c r="B1406" s="26" t="s">
        <v>23</v>
      </c>
      <c r="C1406" s="39">
        <v>2.5999999999999999E-2</v>
      </c>
      <c r="D1406" s="5">
        <f t="shared" si="134"/>
        <v>0</v>
      </c>
      <c r="E1406" s="33">
        <v>1.9E-2</v>
      </c>
      <c r="F1406" s="5">
        <f t="shared" si="135"/>
        <v>6.9999999999999993E-3</v>
      </c>
      <c r="G1406" s="20">
        <v>2.5999999999999999E-2</v>
      </c>
    </row>
    <row r="1407" spans="1:7" ht="13.5" x14ac:dyDescent="0.25">
      <c r="A1407" s="25"/>
      <c r="B1407" s="26" t="s">
        <v>24</v>
      </c>
      <c r="C1407" s="39">
        <v>1.9E-2</v>
      </c>
      <c r="D1407" s="5">
        <f t="shared" si="134"/>
        <v>0</v>
      </c>
      <c r="E1407" s="33">
        <v>5.0000000000000001E-3</v>
      </c>
      <c r="F1407" s="5">
        <f t="shared" si="135"/>
        <v>1.3999999999999999E-2</v>
      </c>
      <c r="G1407" s="20">
        <v>1.9E-2</v>
      </c>
    </row>
    <row r="1408" spans="1:7" ht="13.5" x14ac:dyDescent="0.25">
      <c r="A1408" s="25"/>
      <c r="B1408" s="26" t="s">
        <v>25</v>
      </c>
      <c r="C1408" s="39">
        <v>1.2E-2</v>
      </c>
      <c r="D1408" s="5">
        <f t="shared" si="134"/>
        <v>0</v>
      </c>
      <c r="E1408" s="33">
        <v>5.0000000000000001E-3</v>
      </c>
      <c r="F1408" s="5">
        <f t="shared" si="135"/>
        <v>7.0000000000000001E-3</v>
      </c>
      <c r="G1408" s="20">
        <v>1.2E-2</v>
      </c>
    </row>
    <row r="1409" spans="1:16" ht="13.5" x14ac:dyDescent="0.25">
      <c r="A1409" s="25"/>
      <c r="B1409" s="26" t="s">
        <v>11</v>
      </c>
      <c r="C1409" s="40"/>
      <c r="D1409" s="7"/>
      <c r="E1409" s="34"/>
      <c r="F1409" s="7"/>
      <c r="G1409" s="21"/>
    </row>
    <row r="1410" spans="1:16" ht="13.5" x14ac:dyDescent="0.25">
      <c r="A1410" s="25"/>
      <c r="B1410" s="26" t="s">
        <v>7</v>
      </c>
      <c r="C1410" s="39">
        <v>0.05</v>
      </c>
      <c r="D1410" s="5">
        <f>G1410-C1410</f>
        <v>4.9999999999999975E-3</v>
      </c>
      <c r="E1410" s="33">
        <v>3.7999999999999999E-2</v>
      </c>
      <c r="F1410" s="5">
        <f>G1410-E1410</f>
        <v>1.7000000000000001E-2</v>
      </c>
      <c r="G1410" s="20">
        <v>5.5E-2</v>
      </c>
    </row>
    <row r="1411" spans="1:16" ht="13.5" x14ac:dyDescent="0.25">
      <c r="A1411" s="25"/>
      <c r="B1411" s="26" t="s">
        <v>75</v>
      </c>
      <c r="C1411" s="39">
        <v>7.0000000000000001E-3</v>
      </c>
      <c r="D1411" s="5">
        <f t="shared" si="132"/>
        <v>0</v>
      </c>
      <c r="E1411" s="33">
        <v>7.0000000000000001E-3</v>
      </c>
      <c r="F1411" s="5">
        <f t="shared" si="133"/>
        <v>0</v>
      </c>
      <c r="G1411" s="20">
        <v>7.0000000000000001E-3</v>
      </c>
    </row>
    <row r="1412" spans="1:16" ht="13.5" x14ac:dyDescent="0.25">
      <c r="A1412" s="25"/>
      <c r="B1412" s="25"/>
      <c r="C1412" s="40"/>
      <c r="D1412" s="7"/>
      <c r="E1412" s="34"/>
      <c r="F1412" s="7"/>
      <c r="G1412" s="21"/>
    </row>
    <row r="1413" spans="1:16" ht="14.25" thickBot="1" x14ac:dyDescent="0.3">
      <c r="A1413" s="27"/>
      <c r="B1413" s="27" t="s">
        <v>3</v>
      </c>
      <c r="C1413" s="49">
        <v>0.98599999999999999</v>
      </c>
      <c r="D1413" s="46">
        <f t="shared" si="132"/>
        <v>1.4000000000000012E-2</v>
      </c>
      <c r="E1413" s="46">
        <v>0.57599999999999996</v>
      </c>
      <c r="F1413" s="46">
        <f t="shared" si="133"/>
        <v>0.42400000000000004</v>
      </c>
      <c r="G1413" s="48">
        <v>1</v>
      </c>
    </row>
    <row r="1417" spans="1:16" ht="12.75" x14ac:dyDescent="0.2">
      <c r="A1417" s="51" t="s">
        <v>60</v>
      </c>
    </row>
    <row r="1418" spans="1:16" x14ac:dyDescent="0.2">
      <c r="A1418" s="138"/>
      <c r="B1418" s="139"/>
      <c r="C1418" s="154" t="s">
        <v>49</v>
      </c>
      <c r="D1418" s="155"/>
      <c r="E1418" s="155"/>
      <c r="F1418" s="155"/>
      <c r="G1418" s="155"/>
      <c r="H1418" s="155"/>
      <c r="I1418" s="156"/>
      <c r="J1418" s="157"/>
    </row>
    <row r="1419" spans="1:16" x14ac:dyDescent="0.2">
      <c r="A1419" s="107"/>
      <c r="B1419" s="108"/>
      <c r="C1419" s="158" t="s">
        <v>34</v>
      </c>
      <c r="D1419" s="159"/>
      <c r="E1419" s="159"/>
      <c r="F1419" s="159"/>
      <c r="G1419" s="159"/>
      <c r="H1419" s="159"/>
      <c r="I1419" s="160"/>
      <c r="J1419" s="161"/>
    </row>
    <row r="1420" spans="1:16" x14ac:dyDescent="0.2">
      <c r="A1420" s="107"/>
      <c r="B1420" s="108"/>
      <c r="C1420" s="151" t="s">
        <v>1</v>
      </c>
      <c r="D1420" s="151"/>
      <c r="E1420" s="151"/>
      <c r="F1420" s="151"/>
      <c r="G1420" s="152" t="s">
        <v>2</v>
      </c>
      <c r="H1420" s="152"/>
      <c r="I1420" s="152"/>
      <c r="J1420" s="153"/>
      <c r="N1420" s="8"/>
    </row>
    <row r="1421" spans="1:16" ht="33.75" x14ac:dyDescent="0.2">
      <c r="A1421" s="107"/>
      <c r="B1421" s="109"/>
      <c r="C1421" s="110">
        <v>2010</v>
      </c>
      <c r="D1421" s="111">
        <v>2005</v>
      </c>
      <c r="E1421" s="112">
        <v>2000</v>
      </c>
      <c r="F1421" s="113" t="s">
        <v>58</v>
      </c>
      <c r="G1421" s="114">
        <v>2010</v>
      </c>
      <c r="H1421" s="111">
        <v>2005</v>
      </c>
      <c r="I1421" s="112">
        <v>2000</v>
      </c>
      <c r="J1421" s="140" t="s">
        <v>58</v>
      </c>
      <c r="M1421" s="43"/>
      <c r="N1421" s="43"/>
      <c r="O1421" s="8"/>
      <c r="P1421" s="8"/>
    </row>
    <row r="1422" spans="1:16" ht="13.5" x14ac:dyDescent="0.25">
      <c r="A1422" s="115" t="s">
        <v>32</v>
      </c>
      <c r="B1422" s="116" t="s">
        <v>5</v>
      </c>
      <c r="C1422" s="117">
        <f>D1247</f>
        <v>0.91666666666666663</v>
      </c>
      <c r="D1422" s="118">
        <v>0.95699999999999996</v>
      </c>
      <c r="E1422" s="119">
        <v>1</v>
      </c>
      <c r="F1422" s="120">
        <f>D1422-E1422</f>
        <v>-4.3000000000000038E-2</v>
      </c>
      <c r="G1422" s="121">
        <f>G1247</f>
        <v>0.5</v>
      </c>
      <c r="H1422" s="118">
        <v>0.39100000000000001</v>
      </c>
      <c r="I1422" s="119">
        <v>0.57142857142857151</v>
      </c>
      <c r="J1422" s="141">
        <f>H1422-I1422</f>
        <v>-0.18042857142857149</v>
      </c>
      <c r="M1422" s="43"/>
      <c r="N1422" s="43"/>
      <c r="O1422" s="8"/>
      <c r="P1422" s="8"/>
    </row>
    <row r="1423" spans="1:16" ht="13.5" x14ac:dyDescent="0.25">
      <c r="A1423" s="115"/>
      <c r="B1423" s="116" t="s">
        <v>6</v>
      </c>
      <c r="C1423" s="122">
        <f t="shared" ref="C1423:C1453" si="136">D1248</f>
        <v>0.82857142857142863</v>
      </c>
      <c r="D1423" s="123">
        <v>1</v>
      </c>
      <c r="E1423" s="124">
        <v>0.95454545454545459</v>
      </c>
      <c r="F1423" s="125">
        <f>D1423-E1423</f>
        <v>4.5454545454545414E-2</v>
      </c>
      <c r="G1423" s="126">
        <f t="shared" ref="G1423:G1453" si="137">G1248</f>
        <v>0.8</v>
      </c>
      <c r="H1423" s="123">
        <v>0.77800000000000002</v>
      </c>
      <c r="I1423" s="124">
        <v>1</v>
      </c>
      <c r="J1423" s="142">
        <f>H1423-I1423</f>
        <v>-0.22199999999999998</v>
      </c>
      <c r="M1423" s="43"/>
      <c r="N1423" s="43"/>
      <c r="O1423" s="8"/>
      <c r="P1423" s="8"/>
    </row>
    <row r="1424" spans="1:16" ht="13.5" x14ac:dyDescent="0.25">
      <c r="A1424" s="115"/>
      <c r="B1424" s="127" t="s">
        <v>62</v>
      </c>
      <c r="C1424" s="122">
        <f t="shared" si="136"/>
        <v>0.5</v>
      </c>
      <c r="D1424" s="123"/>
      <c r="E1424" s="124"/>
      <c r="F1424" s="125"/>
      <c r="G1424" s="126">
        <f t="shared" si="137"/>
        <v>0.33333333333333331</v>
      </c>
      <c r="H1424" s="123"/>
      <c r="I1424" s="124"/>
      <c r="J1424" s="142"/>
      <c r="M1424" s="43"/>
      <c r="N1424" s="43"/>
      <c r="O1424" s="8"/>
      <c r="P1424" s="8"/>
    </row>
    <row r="1425" spans="1:16" ht="13.5" x14ac:dyDescent="0.25">
      <c r="A1425" s="115"/>
      <c r="B1425" s="127" t="s">
        <v>63</v>
      </c>
      <c r="C1425" s="122">
        <f t="shared" si="136"/>
        <v>0.31481481481481483</v>
      </c>
      <c r="D1425" s="123"/>
      <c r="E1425" s="124"/>
      <c r="F1425" s="125"/>
      <c r="G1425" s="126">
        <f t="shared" si="137"/>
        <v>0.18518518518518517</v>
      </c>
      <c r="H1425" s="123"/>
      <c r="I1425" s="124"/>
      <c r="J1425" s="142"/>
      <c r="K1425" s="43"/>
      <c r="L1425" s="8"/>
      <c r="M1425" s="43"/>
      <c r="N1425" s="43"/>
      <c r="O1425" s="8"/>
      <c r="P1425" s="8"/>
    </row>
    <row r="1426" spans="1:16" ht="13.5" x14ac:dyDescent="0.25">
      <c r="A1426" s="115"/>
      <c r="B1426" s="127" t="s">
        <v>16</v>
      </c>
      <c r="C1426" s="122">
        <f t="shared" si="136"/>
        <v>0.64102564102564108</v>
      </c>
      <c r="D1426" s="123">
        <v>1</v>
      </c>
      <c r="E1426" s="124"/>
      <c r="F1426" s="125"/>
      <c r="G1426" s="126">
        <f t="shared" si="137"/>
        <v>0.20512820512820512</v>
      </c>
      <c r="H1426" s="123">
        <v>0</v>
      </c>
      <c r="I1426" s="124"/>
      <c r="J1426" s="142"/>
      <c r="K1426" s="8"/>
      <c r="L1426" s="8"/>
      <c r="M1426" s="43"/>
      <c r="N1426" s="43"/>
      <c r="O1426" s="8"/>
      <c r="P1426" s="8"/>
    </row>
    <row r="1427" spans="1:16" ht="13.5" x14ac:dyDescent="0.25">
      <c r="A1427" s="115"/>
      <c r="B1427" s="127" t="s">
        <v>8</v>
      </c>
      <c r="C1427" s="122">
        <f t="shared" si="136"/>
        <v>0.82926829268292679</v>
      </c>
      <c r="D1427" s="123">
        <v>1</v>
      </c>
      <c r="E1427" s="124"/>
      <c r="F1427" s="125"/>
      <c r="G1427" s="126">
        <f t="shared" si="137"/>
        <v>0.3902439024390244</v>
      </c>
      <c r="H1427" s="123">
        <v>0.39100000000000001</v>
      </c>
      <c r="I1427" s="124"/>
      <c r="J1427" s="142"/>
      <c r="K1427" s="8"/>
      <c r="L1427" s="8"/>
      <c r="M1427" s="43"/>
      <c r="N1427" s="43"/>
      <c r="O1427" s="8"/>
      <c r="P1427" s="8"/>
    </row>
    <row r="1428" spans="1:16" ht="13.5" x14ac:dyDescent="0.25">
      <c r="A1428" s="115"/>
      <c r="B1428" s="127" t="s">
        <v>10</v>
      </c>
      <c r="C1428" s="122">
        <f t="shared" si="136"/>
        <v>1</v>
      </c>
      <c r="D1428" s="123">
        <v>1</v>
      </c>
      <c r="E1428" s="124">
        <v>1</v>
      </c>
      <c r="F1428" s="125">
        <f>D1428-E1428</f>
        <v>0</v>
      </c>
      <c r="G1428" s="126">
        <f t="shared" si="137"/>
        <v>0.83333333333333337</v>
      </c>
      <c r="H1428" s="123">
        <v>0.875</v>
      </c>
      <c r="I1428" s="124">
        <v>0.5</v>
      </c>
      <c r="J1428" s="142">
        <f>H1428-I1428</f>
        <v>0.375</v>
      </c>
      <c r="M1428" s="43"/>
      <c r="N1428" s="43"/>
      <c r="O1428" s="8"/>
      <c r="P1428" s="8"/>
    </row>
    <row r="1429" spans="1:16" ht="13.5" x14ac:dyDescent="0.25">
      <c r="A1429" s="115"/>
      <c r="B1429" s="127" t="s">
        <v>12</v>
      </c>
      <c r="C1429" s="122">
        <f t="shared" si="136"/>
        <v>0.5</v>
      </c>
      <c r="D1429" s="123">
        <v>1</v>
      </c>
      <c r="E1429" s="124"/>
      <c r="F1429" s="125"/>
      <c r="G1429" s="126">
        <f t="shared" si="137"/>
        <v>5.5555555555555552E-2</v>
      </c>
      <c r="H1429" s="123">
        <v>0.28599999999999998</v>
      </c>
      <c r="I1429" s="124"/>
      <c r="J1429" s="142"/>
      <c r="M1429" s="43"/>
      <c r="N1429" s="43"/>
      <c r="O1429" s="8"/>
      <c r="P1429" s="8"/>
    </row>
    <row r="1430" spans="1:16" ht="13.5" x14ac:dyDescent="0.25">
      <c r="A1430" s="115"/>
      <c r="B1430" s="127" t="s">
        <v>13</v>
      </c>
      <c r="C1430" s="122">
        <f t="shared" si="136"/>
        <v>0.5</v>
      </c>
      <c r="D1430" s="123">
        <v>1</v>
      </c>
      <c r="E1430" s="124">
        <v>1</v>
      </c>
      <c r="F1430" s="125">
        <f>D1430-E1430</f>
        <v>0</v>
      </c>
      <c r="G1430" s="126">
        <f t="shared" si="137"/>
        <v>7.8947368421052627E-2</v>
      </c>
      <c r="H1430" s="123">
        <v>0.66700000000000004</v>
      </c>
      <c r="I1430" s="124">
        <v>0.15384615384615385</v>
      </c>
      <c r="J1430" s="142">
        <f>H1430-I1430</f>
        <v>0.51315384615384618</v>
      </c>
      <c r="M1430" s="43"/>
      <c r="N1430" s="43"/>
      <c r="O1430" s="8"/>
      <c r="P1430" s="8"/>
    </row>
    <row r="1431" spans="1:16" ht="13.5" x14ac:dyDescent="0.25">
      <c r="A1431" s="115"/>
      <c r="B1431" s="127" t="s">
        <v>14</v>
      </c>
      <c r="C1431" s="122">
        <f t="shared" si="136"/>
        <v>0.85</v>
      </c>
      <c r="D1431" s="123">
        <v>1</v>
      </c>
      <c r="E1431" s="124">
        <v>1</v>
      </c>
      <c r="F1431" s="125">
        <f>D1431-E1431</f>
        <v>0</v>
      </c>
      <c r="G1431" s="126">
        <f t="shared" si="137"/>
        <v>0.75</v>
      </c>
      <c r="H1431" s="123">
        <v>0.89500000000000002</v>
      </c>
      <c r="I1431" s="124">
        <v>0.86842105263157887</v>
      </c>
      <c r="J1431" s="142">
        <f>H1431-I1431</f>
        <v>2.6578947368421146E-2</v>
      </c>
      <c r="M1431" s="43"/>
      <c r="N1431" s="43"/>
      <c r="O1431" s="8"/>
      <c r="P1431" s="8"/>
    </row>
    <row r="1432" spans="1:16" ht="13.5" x14ac:dyDescent="0.25">
      <c r="A1432" s="115"/>
      <c r="B1432" s="127" t="s">
        <v>64</v>
      </c>
      <c r="C1432" s="122">
        <f t="shared" si="136"/>
        <v>0.1875</v>
      </c>
      <c r="D1432" s="123"/>
      <c r="E1432" s="124"/>
      <c r="F1432" s="125"/>
      <c r="G1432" s="126">
        <f t="shared" si="137"/>
        <v>6.25E-2</v>
      </c>
      <c r="H1432" s="123"/>
      <c r="I1432" s="124"/>
      <c r="J1432" s="142"/>
      <c r="M1432" s="43"/>
      <c r="N1432" s="43"/>
      <c r="O1432" s="8"/>
      <c r="P1432" s="8"/>
    </row>
    <row r="1433" spans="1:16" ht="13.5" x14ac:dyDescent="0.25">
      <c r="A1433" s="115"/>
      <c r="B1433" s="127" t="s">
        <v>9</v>
      </c>
      <c r="C1433" s="122">
        <f t="shared" si="136"/>
        <v>0.82653061224489799</v>
      </c>
      <c r="D1433" s="123">
        <v>0.98899999999999999</v>
      </c>
      <c r="E1433" s="124">
        <v>0.97297297297297292</v>
      </c>
      <c r="F1433" s="125">
        <f>D1433-E1433</f>
        <v>1.6027027027027074E-2</v>
      </c>
      <c r="G1433" s="126">
        <f t="shared" si="137"/>
        <v>0.60204081632653061</v>
      </c>
      <c r="H1433" s="123">
        <v>0.65200000000000002</v>
      </c>
      <c r="I1433" s="124">
        <v>0.64864864864864868</v>
      </c>
      <c r="J1433" s="142">
        <f>H1433-I1433</f>
        <v>3.3513513513513393E-3</v>
      </c>
      <c r="M1433" s="43"/>
      <c r="N1433" s="43"/>
      <c r="O1433" s="8"/>
      <c r="P1433" s="8"/>
    </row>
    <row r="1434" spans="1:16" ht="13.5" x14ac:dyDescent="0.25">
      <c r="A1434" s="115"/>
      <c r="B1434" s="127" t="s">
        <v>15</v>
      </c>
      <c r="C1434" s="122">
        <f t="shared" si="136"/>
        <v>0.41935483870967744</v>
      </c>
      <c r="D1434" s="123">
        <v>0</v>
      </c>
      <c r="E1434" s="124">
        <v>1</v>
      </c>
      <c r="F1434" s="125">
        <f>D1434-E1434</f>
        <v>-1</v>
      </c>
      <c r="G1434" s="126">
        <f t="shared" si="137"/>
        <v>0.32258064516129031</v>
      </c>
      <c r="H1434" s="123">
        <v>0</v>
      </c>
      <c r="I1434" s="124">
        <v>1</v>
      </c>
      <c r="J1434" s="142">
        <f>H1434-I1434</f>
        <v>-1</v>
      </c>
      <c r="M1434" s="43"/>
      <c r="N1434" s="43"/>
      <c r="O1434" s="8"/>
      <c r="P1434" s="8"/>
    </row>
    <row r="1435" spans="1:16" ht="13.5" x14ac:dyDescent="0.25">
      <c r="A1435" s="115"/>
      <c r="B1435" s="127" t="s">
        <v>17</v>
      </c>
      <c r="C1435" s="122">
        <f t="shared" si="136"/>
        <v>0.78723404255319152</v>
      </c>
      <c r="D1435" s="123">
        <v>1</v>
      </c>
      <c r="E1435" s="124">
        <v>0.91304347826086951</v>
      </c>
      <c r="F1435" s="125">
        <f>D1435-E1435</f>
        <v>8.6956521739130488E-2</v>
      </c>
      <c r="G1435" s="126">
        <f t="shared" si="137"/>
        <v>0.44680851063829785</v>
      </c>
      <c r="H1435" s="123">
        <v>0.5</v>
      </c>
      <c r="I1435" s="124">
        <v>0.47826086956521741</v>
      </c>
      <c r="J1435" s="142">
        <f>H1435-I1435</f>
        <v>2.1739130434782594E-2</v>
      </c>
      <c r="M1435" s="43"/>
      <c r="N1435" s="43"/>
      <c r="O1435" s="8"/>
      <c r="P1435" s="8"/>
    </row>
    <row r="1436" spans="1:16" ht="13.5" x14ac:dyDescent="0.25">
      <c r="A1436" s="115"/>
      <c r="B1436" s="127" t="s">
        <v>18</v>
      </c>
      <c r="C1436" s="122">
        <f t="shared" si="136"/>
        <v>0.7857142857142857</v>
      </c>
      <c r="D1436" s="123">
        <v>1</v>
      </c>
      <c r="E1436" s="124"/>
      <c r="F1436" s="125"/>
      <c r="G1436" s="126">
        <f t="shared" si="137"/>
        <v>0.4642857142857143</v>
      </c>
      <c r="H1436" s="123">
        <v>0.6</v>
      </c>
      <c r="I1436" s="124"/>
      <c r="J1436" s="142"/>
      <c r="M1436" s="43"/>
      <c r="N1436" s="43"/>
      <c r="O1436" s="8"/>
      <c r="P1436" s="8"/>
    </row>
    <row r="1437" spans="1:16" ht="13.5" x14ac:dyDescent="0.25">
      <c r="A1437" s="115"/>
      <c r="B1437" s="127" t="s">
        <v>19</v>
      </c>
      <c r="C1437" s="122">
        <f t="shared" si="136"/>
        <v>0.48695652173913045</v>
      </c>
      <c r="D1437" s="123"/>
      <c r="E1437" s="124"/>
      <c r="F1437" s="125"/>
      <c r="G1437" s="126">
        <f t="shared" si="137"/>
        <v>0.35652173913043478</v>
      </c>
      <c r="H1437" s="123"/>
      <c r="I1437" s="124"/>
      <c r="J1437" s="142"/>
      <c r="M1437" s="43"/>
      <c r="N1437" s="43"/>
      <c r="O1437" s="8"/>
      <c r="P1437" s="8"/>
    </row>
    <row r="1438" spans="1:16" ht="13.5" x14ac:dyDescent="0.25">
      <c r="A1438" s="115"/>
      <c r="B1438" s="127" t="s">
        <v>65</v>
      </c>
      <c r="C1438" s="122">
        <f t="shared" si="136"/>
        <v>0.2857142857142857</v>
      </c>
      <c r="D1438" s="123"/>
      <c r="E1438" s="124"/>
      <c r="F1438" s="125"/>
      <c r="G1438" s="126">
        <f t="shared" si="137"/>
        <v>7.1428571428571425E-2</v>
      </c>
      <c r="H1438" s="123"/>
      <c r="I1438" s="124"/>
      <c r="J1438" s="142"/>
      <c r="M1438" s="43"/>
      <c r="N1438" s="43"/>
      <c r="O1438" s="8"/>
      <c r="P1438" s="8"/>
    </row>
    <row r="1439" spans="1:16" ht="13.5" x14ac:dyDescent="0.25">
      <c r="A1439" s="115"/>
      <c r="B1439" s="127" t="s">
        <v>20</v>
      </c>
      <c r="C1439" s="122">
        <f t="shared" si="136"/>
        <v>0.75</v>
      </c>
      <c r="D1439" s="123">
        <v>1</v>
      </c>
      <c r="E1439" s="124"/>
      <c r="F1439" s="125"/>
      <c r="G1439" s="126">
        <f t="shared" si="137"/>
        <v>0.25</v>
      </c>
      <c r="H1439" s="123">
        <v>0.25</v>
      </c>
      <c r="I1439" s="124"/>
      <c r="J1439" s="142"/>
      <c r="M1439" s="43"/>
      <c r="N1439" s="43"/>
      <c r="O1439" s="8"/>
      <c r="P1439" s="8"/>
    </row>
    <row r="1440" spans="1:16" ht="13.5" x14ac:dyDescent="0.25">
      <c r="A1440" s="115"/>
      <c r="B1440" s="127" t="s">
        <v>26</v>
      </c>
      <c r="C1440" s="122">
        <f t="shared" si="136"/>
        <v>1</v>
      </c>
      <c r="D1440" s="123">
        <v>1</v>
      </c>
      <c r="E1440" s="124"/>
      <c r="F1440" s="125"/>
      <c r="G1440" s="126">
        <f t="shared" si="137"/>
        <v>0.6</v>
      </c>
      <c r="H1440" s="123">
        <v>1</v>
      </c>
      <c r="I1440" s="124"/>
      <c r="J1440" s="142"/>
      <c r="M1440" s="43"/>
      <c r="N1440" s="43"/>
      <c r="O1440" s="8"/>
      <c r="P1440" s="8"/>
    </row>
    <row r="1441" spans="1:16" ht="13.5" x14ac:dyDescent="0.25">
      <c r="A1441" s="115"/>
      <c r="B1441" s="127" t="s">
        <v>21</v>
      </c>
      <c r="C1441" s="122">
        <f t="shared" si="136"/>
        <v>1</v>
      </c>
      <c r="D1441" s="123">
        <v>1</v>
      </c>
      <c r="E1441" s="124">
        <v>0.97222222222222232</v>
      </c>
      <c r="F1441" s="125">
        <f>D1441-E1441</f>
        <v>2.7777777777777679E-2</v>
      </c>
      <c r="G1441" s="126">
        <f t="shared" si="137"/>
        <v>0.875</v>
      </c>
      <c r="H1441" s="123">
        <v>0.5</v>
      </c>
      <c r="I1441" s="124">
        <v>0.52777777777777779</v>
      </c>
      <c r="J1441" s="142">
        <f>H1441-I1441</f>
        <v>-2.777777777777779E-2</v>
      </c>
      <c r="M1441" s="43"/>
      <c r="N1441" s="43"/>
      <c r="O1441" s="8"/>
      <c r="P1441" s="8"/>
    </row>
    <row r="1442" spans="1:16" ht="13.5" x14ac:dyDescent="0.25">
      <c r="A1442" s="115"/>
      <c r="B1442" s="127" t="s">
        <v>22</v>
      </c>
      <c r="C1442" s="122">
        <f t="shared" si="136"/>
        <v>0.73333333333333328</v>
      </c>
      <c r="D1442" s="123">
        <v>1</v>
      </c>
      <c r="E1442" s="124">
        <v>1</v>
      </c>
      <c r="F1442" s="125">
        <f>D1442-E1442</f>
        <v>0</v>
      </c>
      <c r="G1442" s="126">
        <f t="shared" si="137"/>
        <v>0.46666666666666667</v>
      </c>
      <c r="H1442" s="123">
        <v>0.57099999999999995</v>
      </c>
      <c r="I1442" s="124">
        <v>0.56000000000000005</v>
      </c>
      <c r="J1442" s="142">
        <f>H1442-I1442</f>
        <v>1.0999999999999899E-2</v>
      </c>
      <c r="M1442" s="43"/>
      <c r="N1442" s="43"/>
      <c r="O1442" s="8"/>
      <c r="P1442" s="8"/>
    </row>
    <row r="1443" spans="1:16" ht="13.5" x14ac:dyDescent="0.25">
      <c r="A1443" s="115"/>
      <c r="B1443" s="127" t="s">
        <v>23</v>
      </c>
      <c r="C1443" s="122">
        <f t="shared" si="136"/>
        <v>0.31707317073170732</v>
      </c>
      <c r="D1443" s="123">
        <v>1</v>
      </c>
      <c r="E1443" s="124"/>
      <c r="F1443" s="125"/>
      <c r="G1443" s="126">
        <f t="shared" si="137"/>
        <v>0.14634146341463414</v>
      </c>
      <c r="H1443" s="123">
        <v>0.72699999999999998</v>
      </c>
      <c r="I1443" s="124"/>
      <c r="J1443" s="142"/>
      <c r="M1443" s="43"/>
      <c r="N1443" s="43"/>
      <c r="O1443" s="8"/>
      <c r="P1443" s="8"/>
    </row>
    <row r="1444" spans="1:16" ht="13.5" x14ac:dyDescent="0.25">
      <c r="A1444" s="115"/>
      <c r="B1444" s="127" t="s">
        <v>66</v>
      </c>
      <c r="C1444" s="122">
        <f t="shared" si="136"/>
        <v>0.73076923076923073</v>
      </c>
      <c r="D1444" s="123"/>
      <c r="E1444" s="124"/>
      <c r="F1444" s="125"/>
      <c r="G1444" s="126">
        <f t="shared" si="137"/>
        <v>0.46153846153846156</v>
      </c>
      <c r="H1444" s="123"/>
      <c r="I1444" s="124"/>
      <c r="J1444" s="142"/>
      <c r="M1444" s="43"/>
      <c r="N1444" s="43"/>
      <c r="O1444" s="8"/>
      <c r="P1444" s="8"/>
    </row>
    <row r="1445" spans="1:16" ht="13.5" x14ac:dyDescent="0.25">
      <c r="A1445" s="115"/>
      <c r="B1445" s="127" t="s">
        <v>67</v>
      </c>
      <c r="C1445" s="122">
        <f t="shared" si="136"/>
        <v>0.65384615384615385</v>
      </c>
      <c r="D1445" s="123"/>
      <c r="E1445" s="124"/>
      <c r="F1445" s="125"/>
      <c r="G1445" s="126">
        <f t="shared" si="137"/>
        <v>0.19230769230769232</v>
      </c>
      <c r="H1445" s="123"/>
      <c r="I1445" s="124"/>
      <c r="J1445" s="142"/>
      <c r="M1445" s="43"/>
      <c r="N1445" s="43"/>
      <c r="O1445" s="8"/>
      <c r="P1445" s="8"/>
    </row>
    <row r="1446" spans="1:16" ht="13.5" x14ac:dyDescent="0.25">
      <c r="A1446" s="115"/>
      <c r="B1446" s="127" t="s">
        <v>61</v>
      </c>
      <c r="C1446" s="122">
        <f t="shared" si="136"/>
        <v>0.23214285714285715</v>
      </c>
      <c r="D1446" s="123">
        <v>1</v>
      </c>
      <c r="E1446" s="124">
        <v>0.875</v>
      </c>
      <c r="F1446" s="125">
        <f>D1446-E1446</f>
        <v>0.125</v>
      </c>
      <c r="G1446" s="126">
        <f t="shared" si="137"/>
        <v>1.7857142857142856E-2</v>
      </c>
      <c r="H1446" s="123">
        <v>0.25</v>
      </c>
      <c r="I1446" s="124">
        <v>0.25</v>
      </c>
      <c r="J1446" s="142">
        <f>H1446-I1446</f>
        <v>0</v>
      </c>
      <c r="M1446" s="43"/>
      <c r="N1446" s="43"/>
      <c r="O1446" s="8"/>
      <c r="P1446" s="8"/>
    </row>
    <row r="1447" spans="1:16" ht="13.5" x14ac:dyDescent="0.25">
      <c r="A1447" s="115"/>
      <c r="B1447" s="127" t="s">
        <v>25</v>
      </c>
      <c r="C1447" s="122">
        <f t="shared" si="136"/>
        <v>0.60869565217391308</v>
      </c>
      <c r="D1447" s="123">
        <v>1</v>
      </c>
      <c r="E1447" s="124">
        <v>1</v>
      </c>
      <c r="F1447" s="125">
        <f>D1447-E1447</f>
        <v>0</v>
      </c>
      <c r="G1447" s="126">
        <f t="shared" si="137"/>
        <v>0.21739130434782608</v>
      </c>
      <c r="H1447" s="123">
        <v>0.4</v>
      </c>
      <c r="I1447" s="124">
        <v>0</v>
      </c>
      <c r="J1447" s="142">
        <f>H1447-I1447</f>
        <v>0.4</v>
      </c>
      <c r="M1447" s="43"/>
      <c r="N1447" s="43"/>
      <c r="O1447" s="8"/>
      <c r="P1447" s="8"/>
    </row>
    <row r="1448" spans="1:16" ht="13.5" x14ac:dyDescent="0.25">
      <c r="A1448" s="115"/>
      <c r="B1448" s="127" t="s">
        <v>11</v>
      </c>
      <c r="C1448" s="122">
        <f t="shared" si="136"/>
        <v>0.8</v>
      </c>
      <c r="D1448" s="123"/>
      <c r="E1448" s="124">
        <v>1</v>
      </c>
      <c r="F1448" s="125"/>
      <c r="G1448" s="126">
        <f t="shared" si="137"/>
        <v>0.56666666666666665</v>
      </c>
      <c r="H1448" s="123"/>
      <c r="I1448" s="124">
        <v>0.5</v>
      </c>
      <c r="J1448" s="142"/>
      <c r="M1448" s="43"/>
      <c r="N1448" s="43"/>
      <c r="O1448" s="8"/>
      <c r="P1448" s="8"/>
    </row>
    <row r="1449" spans="1:16" ht="13.5" x14ac:dyDescent="0.25">
      <c r="A1449" s="115"/>
      <c r="B1449" s="127" t="s">
        <v>33</v>
      </c>
      <c r="C1449" s="122">
        <f t="shared" si="136"/>
        <v>0.66666666666666663</v>
      </c>
      <c r="D1449" s="123"/>
      <c r="E1449" s="124">
        <v>1</v>
      </c>
      <c r="F1449" s="125"/>
      <c r="G1449" s="126">
        <f t="shared" si="137"/>
        <v>0.4</v>
      </c>
      <c r="H1449" s="123"/>
      <c r="I1449" s="124">
        <v>0.33333333333333337</v>
      </c>
      <c r="J1449" s="142"/>
      <c r="M1449" s="43"/>
      <c r="N1449" s="43"/>
      <c r="O1449" s="8"/>
      <c r="P1449" s="8"/>
    </row>
    <row r="1450" spans="1:16" ht="13.5" x14ac:dyDescent="0.25">
      <c r="A1450" s="115"/>
      <c r="B1450" s="127" t="s">
        <v>7</v>
      </c>
      <c r="C1450" s="122">
        <f t="shared" si="136"/>
        <v>0.94444444444444442</v>
      </c>
      <c r="D1450" s="123">
        <v>0.91300000000000003</v>
      </c>
      <c r="E1450" s="124">
        <v>1</v>
      </c>
      <c r="F1450" s="125">
        <f>D1450-E1450</f>
        <v>-8.6999999999999966E-2</v>
      </c>
      <c r="G1450" s="126">
        <f t="shared" si="137"/>
        <v>0.55555555555555558</v>
      </c>
      <c r="H1450" s="123">
        <v>0.69599999999999995</v>
      </c>
      <c r="I1450" s="124">
        <v>0.6785714285714286</v>
      </c>
      <c r="J1450" s="142">
        <f>H1450-I1450</f>
        <v>1.7428571428571349E-2</v>
      </c>
      <c r="M1450" s="43"/>
      <c r="N1450" s="43"/>
      <c r="O1450" s="8"/>
      <c r="P1450" s="8"/>
    </row>
    <row r="1451" spans="1:16" ht="13.5" x14ac:dyDescent="0.25">
      <c r="A1451" s="115"/>
      <c r="B1451" s="127" t="s">
        <v>75</v>
      </c>
      <c r="C1451" s="122">
        <f t="shared" si="136"/>
        <v>0.8571428571428571</v>
      </c>
      <c r="D1451" s="123">
        <v>1</v>
      </c>
      <c r="E1451" s="124">
        <v>1</v>
      </c>
      <c r="F1451" s="125">
        <f>D1451-E1451</f>
        <v>0</v>
      </c>
      <c r="G1451" s="126">
        <f t="shared" si="137"/>
        <v>0.6428571428571429</v>
      </c>
      <c r="H1451" s="123">
        <v>1</v>
      </c>
      <c r="I1451" s="124">
        <v>0.65217391304347827</v>
      </c>
      <c r="J1451" s="142">
        <f>H1451-I1451</f>
        <v>0.34782608695652173</v>
      </c>
      <c r="M1451" s="43"/>
      <c r="N1451" s="43"/>
      <c r="O1451" s="8"/>
      <c r="P1451" s="8"/>
    </row>
    <row r="1452" spans="1:16" ht="13.5" x14ac:dyDescent="0.25">
      <c r="A1452" s="115"/>
      <c r="B1452" s="128"/>
      <c r="C1452" s="129"/>
      <c r="D1452" s="123"/>
      <c r="E1452" s="124"/>
      <c r="F1452" s="125"/>
      <c r="G1452" s="130"/>
      <c r="H1452" s="123"/>
      <c r="I1452" s="124"/>
      <c r="J1452" s="142"/>
      <c r="M1452" s="43"/>
      <c r="N1452" s="43"/>
      <c r="O1452" s="8"/>
      <c r="P1452" s="8"/>
    </row>
    <row r="1453" spans="1:16" ht="13.5" x14ac:dyDescent="0.25">
      <c r="A1453" s="131"/>
      <c r="B1453" s="132" t="s">
        <v>3</v>
      </c>
      <c r="C1453" s="133">
        <f t="shared" si="136"/>
        <v>0.62254395036194421</v>
      </c>
      <c r="D1453" s="134">
        <v>0.98599999999999999</v>
      </c>
      <c r="E1453" s="135">
        <v>0.98245614035087725</v>
      </c>
      <c r="F1453" s="136">
        <f>D1453-E1453</f>
        <v>3.5438596491227381E-3</v>
      </c>
      <c r="G1453" s="137">
        <f t="shared" si="137"/>
        <v>0.37125129265770423</v>
      </c>
      <c r="H1453" s="134">
        <v>0.57599999999999996</v>
      </c>
      <c r="I1453" s="135">
        <v>0.60818713450292394</v>
      </c>
      <c r="J1453" s="143">
        <f>H1453-I1453</f>
        <v>-3.2187134502923986E-2</v>
      </c>
      <c r="M1453" s="43"/>
      <c r="N1453" s="43"/>
      <c r="O1453" s="8"/>
      <c r="P1453" s="8"/>
    </row>
    <row r="1454" spans="1:16" x14ac:dyDescent="0.2">
      <c r="K1454" s="43"/>
      <c r="L1454" s="43"/>
      <c r="M1454" s="8"/>
      <c r="N1454" s="8"/>
    </row>
    <row r="1455" spans="1:16" x14ac:dyDescent="0.2">
      <c r="K1455" s="43"/>
      <c r="L1455" s="43"/>
      <c r="M1455" s="8"/>
      <c r="N1455" s="8"/>
    </row>
    <row r="1456" spans="1:16" x14ac:dyDescent="0.2">
      <c r="K1456" s="43"/>
      <c r="L1456" s="43"/>
      <c r="M1456" s="8"/>
      <c r="N1456" s="8"/>
    </row>
    <row r="1457" spans="5:14" x14ac:dyDescent="0.2">
      <c r="K1457" s="43"/>
      <c r="L1457" s="43"/>
      <c r="M1457" s="8"/>
      <c r="N1457" s="8"/>
    </row>
    <row r="1458" spans="5:14" x14ac:dyDescent="0.2">
      <c r="E1458" s="43"/>
      <c r="F1458" s="8"/>
      <c r="G1458" s="8"/>
      <c r="H1458" s="8"/>
      <c r="K1458" s="43"/>
      <c r="L1458" s="43"/>
      <c r="M1458" s="8"/>
      <c r="N1458" s="8"/>
    </row>
    <row r="1459" spans="5:14" x14ac:dyDescent="0.2">
      <c r="K1459" s="43"/>
      <c r="L1459" s="43"/>
      <c r="M1459" s="8"/>
      <c r="N1459" s="8"/>
    </row>
    <row r="1460" spans="5:14" x14ac:dyDescent="0.2">
      <c r="K1460" s="43"/>
      <c r="L1460" s="43"/>
      <c r="M1460" s="8"/>
      <c r="N1460" s="8"/>
    </row>
    <row r="1461" spans="5:14" x14ac:dyDescent="0.2">
      <c r="K1461" s="43"/>
      <c r="L1461" s="43"/>
      <c r="M1461" s="8"/>
      <c r="N1461" s="8"/>
    </row>
    <row r="1462" spans="5:14" x14ac:dyDescent="0.2">
      <c r="K1462" s="43"/>
      <c r="L1462" s="43"/>
      <c r="M1462" s="8"/>
      <c r="N1462" s="8"/>
    </row>
    <row r="1463" spans="5:14" x14ac:dyDescent="0.2">
      <c r="K1463" s="43"/>
      <c r="L1463" s="43"/>
      <c r="M1463" s="8"/>
      <c r="N1463" s="8"/>
    </row>
    <row r="1464" spans="5:14" x14ac:dyDescent="0.2">
      <c r="K1464" s="43"/>
      <c r="L1464" s="43"/>
      <c r="M1464" s="8"/>
      <c r="N1464" s="8"/>
    </row>
    <row r="1465" spans="5:14" x14ac:dyDescent="0.2">
      <c r="K1465" s="43"/>
      <c r="L1465" s="43"/>
      <c r="M1465" s="8"/>
      <c r="N1465" s="8"/>
    </row>
    <row r="1466" spans="5:14" x14ac:dyDescent="0.2">
      <c r="K1466" s="43"/>
      <c r="L1466" s="43"/>
      <c r="M1466" s="8"/>
      <c r="N1466" s="8"/>
    </row>
    <row r="1467" spans="5:14" x14ac:dyDescent="0.2">
      <c r="K1467" s="43"/>
      <c r="L1467" s="43"/>
      <c r="M1467" s="8"/>
      <c r="N1467" s="8"/>
    </row>
    <row r="1468" spans="5:14" x14ac:dyDescent="0.2">
      <c r="K1468" s="43"/>
      <c r="L1468" s="43"/>
      <c r="M1468" s="8"/>
      <c r="N1468" s="8"/>
    </row>
    <row r="1469" spans="5:14" x14ac:dyDescent="0.2">
      <c r="K1469" s="43"/>
      <c r="L1469" s="43"/>
      <c r="M1469" s="8"/>
      <c r="N1469" s="8"/>
    </row>
    <row r="1470" spans="5:14" x14ac:dyDescent="0.2">
      <c r="K1470" s="43"/>
      <c r="L1470" s="43"/>
      <c r="M1470" s="8"/>
      <c r="N1470" s="8"/>
    </row>
    <row r="1471" spans="5:14" x14ac:dyDescent="0.2">
      <c r="K1471" s="43"/>
      <c r="L1471" s="43"/>
      <c r="M1471" s="8"/>
      <c r="N1471" s="8"/>
    </row>
    <row r="1472" spans="5:14" x14ac:dyDescent="0.2">
      <c r="K1472" s="43"/>
      <c r="L1472" s="43"/>
      <c r="M1472" s="8"/>
      <c r="N1472" s="8"/>
    </row>
    <row r="1473" spans="11:14" x14ac:dyDescent="0.2">
      <c r="K1473" s="43"/>
      <c r="L1473" s="43"/>
      <c r="M1473" s="8"/>
      <c r="N1473" s="8"/>
    </row>
    <row r="1474" spans="11:14" x14ac:dyDescent="0.2">
      <c r="K1474" s="43"/>
      <c r="L1474" s="43"/>
      <c r="M1474" s="8"/>
      <c r="N1474" s="8"/>
    </row>
    <row r="1475" spans="11:14" x14ac:dyDescent="0.2">
      <c r="K1475" s="43"/>
      <c r="L1475" s="43"/>
      <c r="M1475" s="8"/>
      <c r="N1475" s="8"/>
    </row>
    <row r="1476" spans="11:14" x14ac:dyDescent="0.2">
      <c r="K1476" s="43"/>
      <c r="L1476" s="43"/>
      <c r="M1476" s="8"/>
      <c r="N1476" s="8"/>
    </row>
    <row r="1477" spans="11:14" x14ac:dyDescent="0.2">
      <c r="K1477" s="43"/>
      <c r="L1477" s="43"/>
      <c r="M1477" s="8"/>
      <c r="N1477" s="8"/>
    </row>
    <row r="1478" spans="11:14" x14ac:dyDescent="0.2">
      <c r="K1478" s="43"/>
      <c r="L1478" s="43"/>
      <c r="M1478" s="8"/>
      <c r="N1478" s="8"/>
    </row>
    <row r="1479" spans="11:14" x14ac:dyDescent="0.2">
      <c r="K1479" s="43"/>
      <c r="L1479" s="43"/>
      <c r="M1479" s="8"/>
      <c r="N1479" s="8"/>
    </row>
    <row r="1480" spans="11:14" x14ac:dyDescent="0.2">
      <c r="K1480" s="43"/>
      <c r="L1480" s="43"/>
      <c r="M1480" s="8"/>
      <c r="N1480" s="8"/>
    </row>
    <row r="1481" spans="11:14" x14ac:dyDescent="0.2">
      <c r="K1481" s="43"/>
      <c r="L1481" s="43"/>
      <c r="M1481" s="8"/>
      <c r="N1481" s="8"/>
    </row>
    <row r="1482" spans="11:14" x14ac:dyDescent="0.2">
      <c r="K1482" s="43"/>
      <c r="L1482" s="43"/>
      <c r="M1482" s="8"/>
      <c r="N1482" s="8"/>
    </row>
    <row r="1483" spans="11:14" x14ac:dyDescent="0.2">
      <c r="K1483" s="43"/>
      <c r="L1483" s="43"/>
      <c r="M1483" s="8"/>
      <c r="N1483" s="8"/>
    </row>
    <row r="1484" spans="11:14" x14ac:dyDescent="0.2">
      <c r="K1484" s="43"/>
      <c r="L1484" s="43"/>
      <c r="M1484" s="8"/>
      <c r="N1484" s="8"/>
    </row>
    <row r="1485" spans="11:14" x14ac:dyDescent="0.2">
      <c r="K1485" s="43"/>
      <c r="L1485" s="43"/>
      <c r="M1485" s="8"/>
      <c r="N1485" s="8"/>
    </row>
    <row r="1486" spans="11:14" x14ac:dyDescent="0.2">
      <c r="K1486" s="43"/>
      <c r="L1486" s="43"/>
      <c r="M1486" s="8"/>
      <c r="N1486" s="8"/>
    </row>
    <row r="1487" spans="11:14" x14ac:dyDescent="0.2">
      <c r="K1487" s="43"/>
      <c r="L1487" s="43"/>
      <c r="M1487" s="8"/>
      <c r="N1487" s="8"/>
    </row>
    <row r="1488" spans="11:14" x14ac:dyDescent="0.2">
      <c r="K1488" s="43"/>
      <c r="L1488" s="43"/>
      <c r="M1488" s="8"/>
      <c r="N1488" s="8"/>
    </row>
    <row r="1489" spans="1:14" ht="15.75" x14ac:dyDescent="0.25">
      <c r="A1489" s="3" t="s">
        <v>40</v>
      </c>
      <c r="K1489" s="8"/>
      <c r="L1489" s="8"/>
      <c r="M1489" s="8"/>
      <c r="N1489" s="8"/>
    </row>
    <row r="1490" spans="1:14" ht="15.75" x14ac:dyDescent="0.25">
      <c r="A1490" s="3"/>
      <c r="K1490" s="8"/>
      <c r="L1490" s="8"/>
      <c r="M1490" s="8"/>
      <c r="N1490" s="8"/>
    </row>
    <row r="1491" spans="1:14" ht="15.75" x14ac:dyDescent="0.25">
      <c r="A1491" s="3"/>
    </row>
    <row r="1492" spans="1:14" x14ac:dyDescent="0.2">
      <c r="A1492" s="50" t="s">
        <v>73</v>
      </c>
    </row>
    <row r="1493" spans="1:14" x14ac:dyDescent="0.2">
      <c r="A1493" s="58" t="s">
        <v>0</v>
      </c>
      <c r="B1493" s="59" t="s">
        <v>0</v>
      </c>
      <c r="C1493" s="171" t="s">
        <v>50</v>
      </c>
      <c r="D1493" s="172"/>
      <c r="E1493" s="172"/>
      <c r="F1493" s="172"/>
      <c r="G1493" s="172"/>
      <c r="H1493" s="172"/>
      <c r="I1493" s="172"/>
      <c r="J1493" s="172"/>
      <c r="K1493" s="173"/>
      <c r="L1493" s="9"/>
    </row>
    <row r="1494" spans="1:14" x14ac:dyDescent="0.2">
      <c r="A1494" s="60"/>
      <c r="B1494" s="61"/>
      <c r="C1494" s="171" t="s">
        <v>1</v>
      </c>
      <c r="D1494" s="172"/>
      <c r="E1494" s="173"/>
      <c r="F1494" s="171" t="s">
        <v>2</v>
      </c>
      <c r="G1494" s="172"/>
      <c r="H1494" s="173"/>
      <c r="I1494" s="171" t="s">
        <v>3</v>
      </c>
      <c r="J1494" s="172"/>
      <c r="K1494" s="173"/>
      <c r="L1494" s="10"/>
    </row>
    <row r="1495" spans="1:14" ht="13.5" x14ac:dyDescent="0.25">
      <c r="A1495" s="60"/>
      <c r="B1495" s="61"/>
      <c r="C1495" s="62" t="s">
        <v>4</v>
      </c>
      <c r="D1495" s="72" t="s">
        <v>34</v>
      </c>
      <c r="E1495" s="72" t="s">
        <v>44</v>
      </c>
      <c r="F1495" s="72" t="s">
        <v>4</v>
      </c>
      <c r="G1495" s="72" t="s">
        <v>34</v>
      </c>
      <c r="H1495" s="72" t="s">
        <v>44</v>
      </c>
      <c r="I1495" s="72" t="s">
        <v>4</v>
      </c>
      <c r="J1495" s="72" t="s">
        <v>34</v>
      </c>
      <c r="K1495" s="72" t="s">
        <v>44</v>
      </c>
      <c r="L1495" s="11"/>
    </row>
    <row r="1496" spans="1:14" ht="13.5" x14ac:dyDescent="0.25">
      <c r="A1496" s="63" t="s">
        <v>32</v>
      </c>
      <c r="B1496" s="64" t="s">
        <v>5</v>
      </c>
      <c r="C1496" s="65">
        <v>13</v>
      </c>
      <c r="D1496" s="73">
        <f t="shared" ref="D1496:D1525" si="138">IF($I1496=0,0,C1496/$I1496)</f>
        <v>0.3611111111111111</v>
      </c>
      <c r="E1496" s="74">
        <f>IF(C$38=0,0,C1496/C$38)</f>
        <v>1.4806378132118452E-2</v>
      </c>
      <c r="F1496" s="65">
        <v>8</v>
      </c>
      <c r="G1496" s="73">
        <f t="shared" ref="G1496:G1525" si="139">IF($I1496=0,0,F1496/$I1496)</f>
        <v>0.22222222222222221</v>
      </c>
      <c r="H1496" s="75">
        <f t="shared" ref="H1496:H1525" si="140">IF(F$38=0,0,F1496/F$38)</f>
        <v>9.512485136741973E-3</v>
      </c>
      <c r="I1496" s="76">
        <v>36</v>
      </c>
      <c r="J1496" s="73">
        <f t="shared" ref="J1496:J1525" si="141">IF($I1496=0,0,I1496/$I1496)</f>
        <v>1</v>
      </c>
      <c r="K1496" s="75">
        <f t="shared" ref="K1496:K1525" si="142">IF(I$38=0,0,I1496/I$38)</f>
        <v>3.7228541882109618E-2</v>
      </c>
      <c r="L1496" s="11"/>
      <c r="N1496" s="2"/>
    </row>
    <row r="1497" spans="1:14" ht="13.5" x14ac:dyDescent="0.25">
      <c r="A1497" s="63"/>
      <c r="B1497" s="64" t="s">
        <v>6</v>
      </c>
      <c r="C1497" s="66">
        <v>30</v>
      </c>
      <c r="D1497" s="77">
        <f t="shared" si="138"/>
        <v>0.8571428571428571</v>
      </c>
      <c r="E1497" s="78">
        <f t="shared" ref="E1497:E1525" si="143">IF(C$38=0,0,C1497/C$38)</f>
        <v>3.4168564920273349E-2</v>
      </c>
      <c r="F1497" s="66">
        <v>22</v>
      </c>
      <c r="G1497" s="77">
        <f t="shared" si="139"/>
        <v>0.62857142857142856</v>
      </c>
      <c r="H1497" s="79">
        <f t="shared" si="140"/>
        <v>2.6159334126040427E-2</v>
      </c>
      <c r="I1497" s="68">
        <v>35</v>
      </c>
      <c r="J1497" s="77">
        <f t="shared" si="141"/>
        <v>1</v>
      </c>
      <c r="K1497" s="79">
        <f t="shared" si="142"/>
        <v>3.6194415718717683E-2</v>
      </c>
      <c r="L1497" s="11"/>
      <c r="N1497" s="2"/>
    </row>
    <row r="1498" spans="1:14" ht="13.5" x14ac:dyDescent="0.25">
      <c r="A1498" s="63"/>
      <c r="B1498" s="64" t="s">
        <v>62</v>
      </c>
      <c r="C1498" s="66">
        <v>1</v>
      </c>
      <c r="D1498" s="77">
        <f t="shared" si="138"/>
        <v>0.16666666666666666</v>
      </c>
      <c r="E1498" s="78">
        <f t="shared" si="143"/>
        <v>1.1389521640091116E-3</v>
      </c>
      <c r="F1498" s="66">
        <v>1</v>
      </c>
      <c r="G1498" s="77">
        <f t="shared" si="139"/>
        <v>0.16666666666666666</v>
      </c>
      <c r="H1498" s="79">
        <f t="shared" si="140"/>
        <v>1.1890606420927466E-3</v>
      </c>
      <c r="I1498" s="68">
        <v>6</v>
      </c>
      <c r="J1498" s="77">
        <f t="shared" si="141"/>
        <v>1</v>
      </c>
      <c r="K1498" s="79">
        <f t="shared" si="142"/>
        <v>6.2047569803516025E-3</v>
      </c>
      <c r="L1498" s="11"/>
      <c r="N1498" s="2"/>
    </row>
    <row r="1499" spans="1:14" ht="13.5" x14ac:dyDescent="0.25">
      <c r="A1499" s="63"/>
      <c r="B1499" s="64" t="s">
        <v>63</v>
      </c>
      <c r="C1499" s="66">
        <v>15</v>
      </c>
      <c r="D1499" s="77">
        <f t="shared" si="138"/>
        <v>0.27777777777777779</v>
      </c>
      <c r="E1499" s="78">
        <f t="shared" si="143"/>
        <v>1.7084282460136675E-2</v>
      </c>
      <c r="F1499" s="66">
        <v>7</v>
      </c>
      <c r="G1499" s="77">
        <f t="shared" si="139"/>
        <v>0.12962962962962962</v>
      </c>
      <c r="H1499" s="79">
        <f t="shared" si="140"/>
        <v>8.3234244946492272E-3</v>
      </c>
      <c r="I1499" s="68">
        <v>54</v>
      </c>
      <c r="J1499" s="77">
        <f t="shared" si="141"/>
        <v>1</v>
      </c>
      <c r="K1499" s="79">
        <f t="shared" si="142"/>
        <v>5.5842812823164424E-2</v>
      </c>
      <c r="L1499" s="11"/>
      <c r="N1499" s="2"/>
    </row>
    <row r="1500" spans="1:14" ht="13.5" x14ac:dyDescent="0.25">
      <c r="A1500" s="63"/>
      <c r="B1500" s="64" t="s">
        <v>16</v>
      </c>
      <c r="C1500" s="66">
        <v>11</v>
      </c>
      <c r="D1500" s="77">
        <f t="shared" si="138"/>
        <v>0.28205128205128205</v>
      </c>
      <c r="E1500" s="78">
        <f t="shared" si="143"/>
        <v>1.2528473804100227E-2</v>
      </c>
      <c r="F1500" s="66">
        <v>3</v>
      </c>
      <c r="G1500" s="77">
        <f t="shared" si="139"/>
        <v>7.6923076923076927E-2</v>
      </c>
      <c r="H1500" s="79">
        <f t="shared" si="140"/>
        <v>3.5671819262782403E-3</v>
      </c>
      <c r="I1500" s="68">
        <v>39</v>
      </c>
      <c r="J1500" s="77">
        <f t="shared" si="141"/>
        <v>1</v>
      </c>
      <c r="K1500" s="79">
        <f t="shared" si="142"/>
        <v>4.0330920372285417E-2</v>
      </c>
      <c r="L1500" s="11"/>
      <c r="N1500" s="2"/>
    </row>
    <row r="1501" spans="1:14" ht="13.5" x14ac:dyDescent="0.25">
      <c r="A1501" s="63"/>
      <c r="B1501" s="64" t="s">
        <v>8</v>
      </c>
      <c r="C1501" s="66">
        <v>23</v>
      </c>
      <c r="D1501" s="77">
        <f t="shared" si="138"/>
        <v>0.56097560975609762</v>
      </c>
      <c r="E1501" s="78">
        <f t="shared" si="143"/>
        <v>2.6195899772209569E-2</v>
      </c>
      <c r="F1501" s="66">
        <v>6</v>
      </c>
      <c r="G1501" s="77">
        <f t="shared" si="139"/>
        <v>0.14634146341463414</v>
      </c>
      <c r="H1501" s="79">
        <f t="shared" si="140"/>
        <v>7.1343638525564806E-3</v>
      </c>
      <c r="I1501" s="68">
        <v>41</v>
      </c>
      <c r="J1501" s="77">
        <f t="shared" si="141"/>
        <v>1</v>
      </c>
      <c r="K1501" s="79">
        <f t="shared" si="142"/>
        <v>4.2399172699069287E-2</v>
      </c>
      <c r="L1501" s="11"/>
      <c r="N1501" s="2"/>
    </row>
    <row r="1502" spans="1:14" ht="13.5" x14ac:dyDescent="0.25">
      <c r="A1502" s="63"/>
      <c r="B1502" s="64" t="s">
        <v>10</v>
      </c>
      <c r="C1502" s="66">
        <v>5</v>
      </c>
      <c r="D1502" s="77">
        <f t="shared" si="138"/>
        <v>0.83333333333333337</v>
      </c>
      <c r="E1502" s="78">
        <f t="shared" si="143"/>
        <v>5.6947608200455585E-3</v>
      </c>
      <c r="F1502" s="66">
        <v>1</v>
      </c>
      <c r="G1502" s="77">
        <f t="shared" si="139"/>
        <v>0.16666666666666666</v>
      </c>
      <c r="H1502" s="79">
        <f t="shared" si="140"/>
        <v>1.1890606420927466E-3</v>
      </c>
      <c r="I1502" s="68">
        <v>6</v>
      </c>
      <c r="J1502" s="77">
        <f t="shared" si="141"/>
        <v>1</v>
      </c>
      <c r="K1502" s="79">
        <f t="shared" si="142"/>
        <v>6.2047569803516025E-3</v>
      </c>
      <c r="L1502" s="11"/>
      <c r="N1502" s="2"/>
    </row>
    <row r="1503" spans="1:14" ht="13.5" x14ac:dyDescent="0.25">
      <c r="A1503" s="63"/>
      <c r="B1503" s="64" t="s">
        <v>12</v>
      </c>
      <c r="C1503" s="66">
        <v>4</v>
      </c>
      <c r="D1503" s="77">
        <f t="shared" si="138"/>
        <v>0.22222222222222221</v>
      </c>
      <c r="E1503" s="78">
        <f t="shared" si="143"/>
        <v>4.5558086560364463E-3</v>
      </c>
      <c r="F1503" s="66">
        <v>0</v>
      </c>
      <c r="G1503" s="77">
        <f t="shared" si="139"/>
        <v>0</v>
      </c>
      <c r="H1503" s="79">
        <f t="shared" si="140"/>
        <v>0</v>
      </c>
      <c r="I1503" s="68">
        <v>18</v>
      </c>
      <c r="J1503" s="77">
        <f t="shared" si="141"/>
        <v>1</v>
      </c>
      <c r="K1503" s="79">
        <f t="shared" si="142"/>
        <v>1.8614270941054809E-2</v>
      </c>
      <c r="L1503" s="11"/>
      <c r="N1503" s="2"/>
    </row>
    <row r="1504" spans="1:14" ht="13.5" x14ac:dyDescent="0.25">
      <c r="A1504" s="63"/>
      <c r="B1504" s="64" t="s">
        <v>13</v>
      </c>
      <c r="C1504" s="66">
        <v>13</v>
      </c>
      <c r="D1504" s="77">
        <f t="shared" si="138"/>
        <v>0.34210526315789475</v>
      </c>
      <c r="E1504" s="78">
        <f t="shared" si="143"/>
        <v>1.4806378132118452E-2</v>
      </c>
      <c r="F1504" s="66">
        <v>7</v>
      </c>
      <c r="G1504" s="77">
        <f t="shared" si="139"/>
        <v>0.18421052631578946</v>
      </c>
      <c r="H1504" s="79">
        <f t="shared" si="140"/>
        <v>8.3234244946492272E-3</v>
      </c>
      <c r="I1504" s="68">
        <v>38</v>
      </c>
      <c r="J1504" s="77">
        <f t="shared" si="141"/>
        <v>1</v>
      </c>
      <c r="K1504" s="79">
        <f t="shared" si="142"/>
        <v>3.9296794208893482E-2</v>
      </c>
      <c r="L1504" s="11"/>
      <c r="N1504" s="2"/>
    </row>
    <row r="1505" spans="1:14" ht="13.5" x14ac:dyDescent="0.25">
      <c r="A1505" s="63"/>
      <c r="B1505" s="64" t="s">
        <v>14</v>
      </c>
      <c r="C1505" s="66">
        <v>12</v>
      </c>
      <c r="D1505" s="77">
        <f t="shared" si="138"/>
        <v>0.6</v>
      </c>
      <c r="E1505" s="78">
        <f t="shared" si="143"/>
        <v>1.366742596810934E-2</v>
      </c>
      <c r="F1505" s="66">
        <v>11</v>
      </c>
      <c r="G1505" s="77">
        <f t="shared" si="139"/>
        <v>0.55000000000000004</v>
      </c>
      <c r="H1505" s="79">
        <f t="shared" si="140"/>
        <v>1.3079667063020214E-2</v>
      </c>
      <c r="I1505" s="68">
        <v>20</v>
      </c>
      <c r="J1505" s="77">
        <f t="shared" si="141"/>
        <v>1</v>
      </c>
      <c r="K1505" s="79">
        <f t="shared" si="142"/>
        <v>2.0682523267838676E-2</v>
      </c>
      <c r="L1505" s="11"/>
      <c r="N1505" s="2"/>
    </row>
    <row r="1506" spans="1:14" ht="13.5" x14ac:dyDescent="0.25">
      <c r="A1506" s="63"/>
      <c r="B1506" s="64" t="s">
        <v>64</v>
      </c>
      <c r="C1506" s="66">
        <v>1</v>
      </c>
      <c r="D1506" s="77">
        <f t="shared" si="138"/>
        <v>6.25E-2</v>
      </c>
      <c r="E1506" s="78">
        <f t="shared" si="143"/>
        <v>1.1389521640091116E-3</v>
      </c>
      <c r="F1506" s="66">
        <v>0</v>
      </c>
      <c r="G1506" s="77">
        <f t="shared" si="139"/>
        <v>0</v>
      </c>
      <c r="H1506" s="79">
        <f t="shared" si="140"/>
        <v>0</v>
      </c>
      <c r="I1506" s="68">
        <v>16</v>
      </c>
      <c r="J1506" s="77">
        <f t="shared" si="141"/>
        <v>1</v>
      </c>
      <c r="K1506" s="79">
        <f t="shared" si="142"/>
        <v>1.6546018614270942E-2</v>
      </c>
      <c r="L1506" s="11"/>
      <c r="N1506" s="2"/>
    </row>
    <row r="1507" spans="1:14" ht="13.5" x14ac:dyDescent="0.25">
      <c r="A1507" s="63"/>
      <c r="B1507" s="64" t="s">
        <v>9</v>
      </c>
      <c r="C1507" s="66">
        <v>40</v>
      </c>
      <c r="D1507" s="77">
        <f t="shared" si="138"/>
        <v>0.40816326530612246</v>
      </c>
      <c r="E1507" s="78">
        <f t="shared" si="143"/>
        <v>4.5558086560364468E-2</v>
      </c>
      <c r="F1507" s="66">
        <v>27</v>
      </c>
      <c r="G1507" s="77">
        <f t="shared" si="139"/>
        <v>0.27551020408163263</v>
      </c>
      <c r="H1507" s="79">
        <f t="shared" si="140"/>
        <v>3.2104637336504163E-2</v>
      </c>
      <c r="I1507" s="68">
        <v>98</v>
      </c>
      <c r="J1507" s="77">
        <f t="shared" si="141"/>
        <v>1</v>
      </c>
      <c r="K1507" s="79">
        <f t="shared" si="142"/>
        <v>0.10134436401240951</v>
      </c>
      <c r="L1507" s="11"/>
      <c r="N1507" s="2"/>
    </row>
    <row r="1508" spans="1:14" ht="13.5" x14ac:dyDescent="0.25">
      <c r="A1508" s="63"/>
      <c r="B1508" s="64" t="s">
        <v>15</v>
      </c>
      <c r="C1508" s="66">
        <v>16</v>
      </c>
      <c r="D1508" s="77">
        <f t="shared" si="138"/>
        <v>0.5161290322580645</v>
      </c>
      <c r="E1508" s="78">
        <f t="shared" si="143"/>
        <v>1.8223234624145785E-2</v>
      </c>
      <c r="F1508" s="66">
        <v>13</v>
      </c>
      <c r="G1508" s="77">
        <f t="shared" si="139"/>
        <v>0.41935483870967744</v>
      </c>
      <c r="H1508" s="79">
        <f t="shared" si="140"/>
        <v>1.5457788347205707E-2</v>
      </c>
      <c r="I1508" s="68">
        <v>31</v>
      </c>
      <c r="J1508" s="77">
        <f t="shared" si="141"/>
        <v>1</v>
      </c>
      <c r="K1508" s="79">
        <f t="shared" si="142"/>
        <v>3.2057911065149949E-2</v>
      </c>
      <c r="L1508" s="11"/>
      <c r="N1508" s="2"/>
    </row>
    <row r="1509" spans="1:14" ht="13.5" x14ac:dyDescent="0.25">
      <c r="A1509" s="63"/>
      <c r="B1509" s="64" t="s">
        <v>17</v>
      </c>
      <c r="C1509" s="66">
        <v>11</v>
      </c>
      <c r="D1509" s="77">
        <f t="shared" si="138"/>
        <v>0.23404255319148937</v>
      </c>
      <c r="E1509" s="78">
        <f t="shared" si="143"/>
        <v>1.2528473804100227E-2</v>
      </c>
      <c r="F1509" s="66">
        <v>7</v>
      </c>
      <c r="G1509" s="77">
        <f t="shared" si="139"/>
        <v>0.14893617021276595</v>
      </c>
      <c r="H1509" s="79">
        <f t="shared" si="140"/>
        <v>8.3234244946492272E-3</v>
      </c>
      <c r="I1509" s="68">
        <v>47</v>
      </c>
      <c r="J1509" s="77">
        <f t="shared" si="141"/>
        <v>1</v>
      </c>
      <c r="K1509" s="79">
        <f t="shared" si="142"/>
        <v>4.8603929679420892E-2</v>
      </c>
      <c r="L1509" s="11"/>
      <c r="N1509" s="2"/>
    </row>
    <row r="1510" spans="1:14" ht="13.5" x14ac:dyDescent="0.25">
      <c r="A1510" s="63"/>
      <c r="B1510" s="64" t="s">
        <v>18</v>
      </c>
      <c r="C1510" s="66">
        <v>28</v>
      </c>
      <c r="D1510" s="77">
        <f t="shared" si="138"/>
        <v>1</v>
      </c>
      <c r="E1510" s="78">
        <f t="shared" si="143"/>
        <v>3.1890660592255128E-2</v>
      </c>
      <c r="F1510" s="66">
        <v>13</v>
      </c>
      <c r="G1510" s="77">
        <f t="shared" si="139"/>
        <v>0.4642857142857143</v>
      </c>
      <c r="H1510" s="79">
        <f t="shared" si="140"/>
        <v>1.5457788347205707E-2</v>
      </c>
      <c r="I1510" s="68">
        <v>28</v>
      </c>
      <c r="J1510" s="77">
        <f t="shared" si="141"/>
        <v>1</v>
      </c>
      <c r="K1510" s="79">
        <f t="shared" si="142"/>
        <v>2.8955532574974147E-2</v>
      </c>
      <c r="L1510" s="11"/>
      <c r="N1510" s="2"/>
    </row>
    <row r="1511" spans="1:14" ht="13.5" x14ac:dyDescent="0.25">
      <c r="A1511" s="63"/>
      <c r="B1511" s="64" t="s">
        <v>19</v>
      </c>
      <c r="C1511" s="66">
        <v>48</v>
      </c>
      <c r="D1511" s="77">
        <f t="shared" si="138"/>
        <v>0.41739130434782606</v>
      </c>
      <c r="E1511" s="78">
        <f t="shared" si="143"/>
        <v>5.4669703872437359E-2</v>
      </c>
      <c r="F1511" s="66">
        <v>32</v>
      </c>
      <c r="G1511" s="77">
        <f t="shared" si="139"/>
        <v>0.27826086956521739</v>
      </c>
      <c r="H1511" s="79">
        <f t="shared" si="140"/>
        <v>3.8049940546967892E-2</v>
      </c>
      <c r="I1511" s="68">
        <v>115</v>
      </c>
      <c r="J1511" s="77">
        <f t="shared" si="141"/>
        <v>1</v>
      </c>
      <c r="K1511" s="79">
        <f t="shared" si="142"/>
        <v>0.11892450879007239</v>
      </c>
      <c r="L1511" s="11"/>
      <c r="N1511" s="2"/>
    </row>
    <row r="1512" spans="1:14" ht="13.5" x14ac:dyDescent="0.25">
      <c r="A1512" s="63"/>
      <c r="B1512" s="64" t="s">
        <v>65</v>
      </c>
      <c r="C1512" s="66">
        <v>3</v>
      </c>
      <c r="D1512" s="77">
        <f t="shared" si="138"/>
        <v>0.10714285714285714</v>
      </c>
      <c r="E1512" s="78">
        <f t="shared" si="143"/>
        <v>3.4168564920273349E-3</v>
      </c>
      <c r="F1512" s="66">
        <v>0</v>
      </c>
      <c r="G1512" s="77">
        <f t="shared" si="139"/>
        <v>0</v>
      </c>
      <c r="H1512" s="79">
        <f t="shared" si="140"/>
        <v>0</v>
      </c>
      <c r="I1512" s="68">
        <v>28</v>
      </c>
      <c r="J1512" s="77">
        <f t="shared" si="141"/>
        <v>1</v>
      </c>
      <c r="K1512" s="79">
        <f t="shared" si="142"/>
        <v>2.8955532574974147E-2</v>
      </c>
      <c r="L1512" s="11"/>
      <c r="N1512" s="2"/>
    </row>
    <row r="1513" spans="1:14" ht="13.5" x14ac:dyDescent="0.25">
      <c r="A1513" s="63"/>
      <c r="B1513" s="64" t="s">
        <v>20</v>
      </c>
      <c r="C1513" s="66">
        <v>2</v>
      </c>
      <c r="D1513" s="77">
        <f t="shared" si="138"/>
        <v>0.5</v>
      </c>
      <c r="E1513" s="78">
        <f t="shared" si="143"/>
        <v>2.2779043280182231E-3</v>
      </c>
      <c r="F1513" s="66">
        <v>0</v>
      </c>
      <c r="G1513" s="77">
        <f t="shared" si="139"/>
        <v>0</v>
      </c>
      <c r="H1513" s="79">
        <f t="shared" si="140"/>
        <v>0</v>
      </c>
      <c r="I1513" s="68">
        <v>4</v>
      </c>
      <c r="J1513" s="77">
        <f t="shared" si="141"/>
        <v>1</v>
      </c>
      <c r="K1513" s="79">
        <f t="shared" si="142"/>
        <v>4.1365046535677356E-3</v>
      </c>
      <c r="L1513" s="11"/>
      <c r="N1513" s="2"/>
    </row>
    <row r="1514" spans="1:14" ht="13.5" x14ac:dyDescent="0.25">
      <c r="A1514" s="63"/>
      <c r="B1514" s="64" t="s">
        <v>74</v>
      </c>
      <c r="C1514" s="66">
        <v>3</v>
      </c>
      <c r="D1514" s="77">
        <f t="shared" si="138"/>
        <v>0.6</v>
      </c>
      <c r="E1514" s="78">
        <f t="shared" si="143"/>
        <v>3.4168564920273349E-3</v>
      </c>
      <c r="F1514" s="66">
        <v>1</v>
      </c>
      <c r="G1514" s="77">
        <f t="shared" si="139"/>
        <v>0.2</v>
      </c>
      <c r="H1514" s="79">
        <f t="shared" si="140"/>
        <v>1.1890606420927466E-3</v>
      </c>
      <c r="I1514" s="68">
        <v>5</v>
      </c>
      <c r="J1514" s="77">
        <f t="shared" si="141"/>
        <v>1</v>
      </c>
      <c r="K1514" s="79">
        <f t="shared" si="142"/>
        <v>5.170630816959669E-3</v>
      </c>
      <c r="L1514" s="11"/>
      <c r="N1514" s="2"/>
    </row>
    <row r="1515" spans="1:14" ht="13.5" x14ac:dyDescent="0.25">
      <c r="A1515" s="63"/>
      <c r="B1515" s="64" t="s">
        <v>21</v>
      </c>
      <c r="C1515" s="66">
        <v>6</v>
      </c>
      <c r="D1515" s="77">
        <f t="shared" si="138"/>
        <v>0.75</v>
      </c>
      <c r="E1515" s="78">
        <f t="shared" si="143"/>
        <v>6.8337129840546698E-3</v>
      </c>
      <c r="F1515" s="66">
        <v>5</v>
      </c>
      <c r="G1515" s="77">
        <f t="shared" si="139"/>
        <v>0.625</v>
      </c>
      <c r="H1515" s="79">
        <f t="shared" si="140"/>
        <v>5.945303210463734E-3</v>
      </c>
      <c r="I1515" s="68">
        <v>8</v>
      </c>
      <c r="J1515" s="77">
        <f t="shared" si="141"/>
        <v>1</v>
      </c>
      <c r="K1515" s="79">
        <f t="shared" si="142"/>
        <v>8.2730093071354711E-3</v>
      </c>
      <c r="L1515" s="11"/>
      <c r="N1515" s="2"/>
    </row>
    <row r="1516" spans="1:14" ht="13.5" x14ac:dyDescent="0.25">
      <c r="A1516" s="63"/>
      <c r="B1516" s="64" t="s">
        <v>22</v>
      </c>
      <c r="C1516" s="66">
        <v>3</v>
      </c>
      <c r="D1516" s="77">
        <f t="shared" si="138"/>
        <v>0.2</v>
      </c>
      <c r="E1516" s="78">
        <f t="shared" si="143"/>
        <v>3.4168564920273349E-3</v>
      </c>
      <c r="F1516" s="66">
        <v>3</v>
      </c>
      <c r="G1516" s="77">
        <f t="shared" si="139"/>
        <v>0.2</v>
      </c>
      <c r="H1516" s="79">
        <f t="shared" si="140"/>
        <v>3.5671819262782403E-3</v>
      </c>
      <c r="I1516" s="68">
        <v>15</v>
      </c>
      <c r="J1516" s="77">
        <f t="shared" si="141"/>
        <v>1</v>
      </c>
      <c r="K1516" s="79">
        <f t="shared" si="142"/>
        <v>1.5511892450879007E-2</v>
      </c>
      <c r="L1516" s="11"/>
      <c r="N1516" s="2"/>
    </row>
    <row r="1517" spans="1:14" ht="13.5" x14ac:dyDescent="0.25">
      <c r="A1517" s="63"/>
      <c r="B1517" s="64" t="s">
        <v>23</v>
      </c>
      <c r="C1517" s="66">
        <v>10</v>
      </c>
      <c r="D1517" s="77">
        <f t="shared" si="138"/>
        <v>0.24390243902439024</v>
      </c>
      <c r="E1517" s="78">
        <f t="shared" si="143"/>
        <v>1.1389521640091117E-2</v>
      </c>
      <c r="F1517" s="66">
        <v>3</v>
      </c>
      <c r="G1517" s="77">
        <f t="shared" si="139"/>
        <v>7.3170731707317069E-2</v>
      </c>
      <c r="H1517" s="79">
        <f t="shared" si="140"/>
        <v>3.5671819262782403E-3</v>
      </c>
      <c r="I1517" s="68">
        <v>41</v>
      </c>
      <c r="J1517" s="77">
        <f t="shared" si="141"/>
        <v>1</v>
      </c>
      <c r="K1517" s="79">
        <f t="shared" si="142"/>
        <v>4.2399172699069287E-2</v>
      </c>
      <c r="L1517" s="11"/>
      <c r="N1517" s="2"/>
    </row>
    <row r="1518" spans="1:14" ht="13.5" x14ac:dyDescent="0.25">
      <c r="A1518" s="63"/>
      <c r="B1518" s="64" t="s">
        <v>66</v>
      </c>
      <c r="C1518" s="66">
        <v>14</v>
      </c>
      <c r="D1518" s="77">
        <f t="shared" si="138"/>
        <v>0.53846153846153844</v>
      </c>
      <c r="E1518" s="78">
        <f t="shared" si="143"/>
        <v>1.5945330296127564E-2</v>
      </c>
      <c r="F1518" s="66">
        <v>6</v>
      </c>
      <c r="G1518" s="77">
        <f t="shared" si="139"/>
        <v>0.23076923076923078</v>
      </c>
      <c r="H1518" s="79">
        <f t="shared" si="140"/>
        <v>7.1343638525564806E-3</v>
      </c>
      <c r="I1518" s="68">
        <v>26</v>
      </c>
      <c r="J1518" s="77">
        <f t="shared" si="141"/>
        <v>1</v>
      </c>
      <c r="K1518" s="79">
        <f t="shared" si="142"/>
        <v>2.688728024819028E-2</v>
      </c>
      <c r="L1518" s="11"/>
      <c r="N1518" s="2"/>
    </row>
    <row r="1519" spans="1:14" ht="13.5" x14ac:dyDescent="0.25">
      <c r="A1519" s="63"/>
      <c r="B1519" s="64" t="s">
        <v>67</v>
      </c>
      <c r="C1519" s="66">
        <v>10</v>
      </c>
      <c r="D1519" s="77">
        <f t="shared" si="138"/>
        <v>0.38461538461538464</v>
      </c>
      <c r="E1519" s="78">
        <f t="shared" si="143"/>
        <v>1.1389521640091117E-2</v>
      </c>
      <c r="F1519" s="66">
        <v>3</v>
      </c>
      <c r="G1519" s="77">
        <f t="shared" si="139"/>
        <v>0.11538461538461539</v>
      </c>
      <c r="H1519" s="79">
        <f t="shared" si="140"/>
        <v>3.5671819262782403E-3</v>
      </c>
      <c r="I1519" s="68">
        <v>26</v>
      </c>
      <c r="J1519" s="77">
        <f t="shared" si="141"/>
        <v>1</v>
      </c>
      <c r="K1519" s="79">
        <f t="shared" si="142"/>
        <v>2.688728024819028E-2</v>
      </c>
      <c r="L1519" s="11"/>
      <c r="N1519" s="2"/>
    </row>
    <row r="1520" spans="1:14" ht="13.5" x14ac:dyDescent="0.25">
      <c r="A1520" s="63"/>
      <c r="B1520" s="64" t="s">
        <v>61</v>
      </c>
      <c r="C1520" s="66">
        <v>10</v>
      </c>
      <c r="D1520" s="77">
        <f t="shared" si="138"/>
        <v>0.17857142857142858</v>
      </c>
      <c r="E1520" s="78">
        <f t="shared" si="143"/>
        <v>1.1389521640091117E-2</v>
      </c>
      <c r="F1520" s="66">
        <v>1</v>
      </c>
      <c r="G1520" s="77">
        <f t="shared" si="139"/>
        <v>1.7857142857142856E-2</v>
      </c>
      <c r="H1520" s="79">
        <f t="shared" si="140"/>
        <v>1.1890606420927466E-3</v>
      </c>
      <c r="I1520" s="68">
        <v>56</v>
      </c>
      <c r="J1520" s="77">
        <f t="shared" si="141"/>
        <v>1</v>
      </c>
      <c r="K1520" s="79">
        <f t="shared" si="142"/>
        <v>5.7911065149948295E-2</v>
      </c>
      <c r="L1520" s="11"/>
      <c r="N1520" s="2"/>
    </row>
    <row r="1521" spans="1:14" ht="13.5" x14ac:dyDescent="0.25">
      <c r="A1521" s="63"/>
      <c r="B1521" s="64" t="s">
        <v>25</v>
      </c>
      <c r="C1521" s="66">
        <v>12</v>
      </c>
      <c r="D1521" s="77">
        <f t="shared" si="138"/>
        <v>0.52173913043478259</v>
      </c>
      <c r="E1521" s="78">
        <f t="shared" si="143"/>
        <v>1.366742596810934E-2</v>
      </c>
      <c r="F1521" s="66">
        <v>5</v>
      </c>
      <c r="G1521" s="77">
        <f t="shared" si="139"/>
        <v>0.21739130434782608</v>
      </c>
      <c r="H1521" s="79">
        <f t="shared" si="140"/>
        <v>5.945303210463734E-3</v>
      </c>
      <c r="I1521" s="68">
        <v>23</v>
      </c>
      <c r="J1521" s="77">
        <f t="shared" si="141"/>
        <v>1</v>
      </c>
      <c r="K1521" s="79">
        <f t="shared" si="142"/>
        <v>2.3784901758014478E-2</v>
      </c>
      <c r="L1521" s="11"/>
      <c r="N1521" s="2"/>
    </row>
    <row r="1522" spans="1:14" ht="13.5" x14ac:dyDescent="0.25">
      <c r="A1522" s="63"/>
      <c r="B1522" s="64" t="s">
        <v>11</v>
      </c>
      <c r="C1522" s="66">
        <v>35</v>
      </c>
      <c r="D1522" s="77">
        <f t="shared" si="138"/>
        <v>0.58333333333333337</v>
      </c>
      <c r="E1522" s="78">
        <f t="shared" si="143"/>
        <v>3.9863325740318908E-2</v>
      </c>
      <c r="F1522" s="66">
        <v>27</v>
      </c>
      <c r="G1522" s="77">
        <f t="shared" si="139"/>
        <v>0.45</v>
      </c>
      <c r="H1522" s="79">
        <f t="shared" si="140"/>
        <v>3.2104637336504163E-2</v>
      </c>
      <c r="I1522" s="68">
        <v>60</v>
      </c>
      <c r="J1522" s="77">
        <f t="shared" si="141"/>
        <v>1</v>
      </c>
      <c r="K1522" s="79">
        <f t="shared" si="142"/>
        <v>6.2047569803516028E-2</v>
      </c>
      <c r="L1522" s="11"/>
      <c r="N1522" s="2"/>
    </row>
    <row r="1523" spans="1:14" ht="13.5" x14ac:dyDescent="0.25">
      <c r="A1523" s="63"/>
      <c r="B1523" s="64" t="s">
        <v>33</v>
      </c>
      <c r="C1523" s="66">
        <v>9</v>
      </c>
      <c r="D1523" s="77">
        <f t="shared" si="138"/>
        <v>0.6</v>
      </c>
      <c r="E1523" s="78">
        <f t="shared" si="143"/>
        <v>1.0250569476082005E-2</v>
      </c>
      <c r="F1523" s="66">
        <v>2</v>
      </c>
      <c r="G1523" s="77">
        <f t="shared" si="139"/>
        <v>0.13333333333333333</v>
      </c>
      <c r="H1523" s="79">
        <f t="shared" si="140"/>
        <v>2.3781212841854932E-3</v>
      </c>
      <c r="I1523" s="68">
        <v>15</v>
      </c>
      <c r="J1523" s="77">
        <f t="shared" si="141"/>
        <v>1</v>
      </c>
      <c r="K1523" s="79">
        <f t="shared" si="142"/>
        <v>1.5511892450879007E-2</v>
      </c>
      <c r="L1523" s="11"/>
      <c r="N1523" s="2"/>
    </row>
    <row r="1524" spans="1:14" ht="13.5" x14ac:dyDescent="0.25">
      <c r="A1524" s="63"/>
      <c r="B1524" s="64" t="s">
        <v>7</v>
      </c>
      <c r="C1524" s="66">
        <v>11</v>
      </c>
      <c r="D1524" s="77">
        <f t="shared" si="138"/>
        <v>0.61111111111111116</v>
      </c>
      <c r="E1524" s="78">
        <f t="shared" si="143"/>
        <v>1.2528473804100227E-2</v>
      </c>
      <c r="F1524" s="66">
        <v>5</v>
      </c>
      <c r="G1524" s="77">
        <f t="shared" si="139"/>
        <v>0.27777777777777779</v>
      </c>
      <c r="H1524" s="79">
        <f t="shared" si="140"/>
        <v>5.945303210463734E-3</v>
      </c>
      <c r="I1524" s="68">
        <v>18</v>
      </c>
      <c r="J1524" s="77">
        <f t="shared" si="141"/>
        <v>1</v>
      </c>
      <c r="K1524" s="79">
        <f t="shared" si="142"/>
        <v>1.8614270941054809E-2</v>
      </c>
      <c r="L1524" s="11"/>
      <c r="N1524" s="2"/>
    </row>
    <row r="1525" spans="1:14" ht="13.5" x14ac:dyDescent="0.25">
      <c r="A1525" s="63"/>
      <c r="B1525" s="64" t="s">
        <v>75</v>
      </c>
      <c r="C1525" s="66">
        <v>13</v>
      </c>
      <c r="D1525" s="77">
        <f t="shared" si="138"/>
        <v>0.9285714285714286</v>
      </c>
      <c r="E1525" s="78">
        <f t="shared" si="143"/>
        <v>1.4806378132118452E-2</v>
      </c>
      <c r="F1525" s="66">
        <v>7</v>
      </c>
      <c r="G1525" s="77">
        <f t="shared" si="139"/>
        <v>0.5</v>
      </c>
      <c r="H1525" s="79">
        <f t="shared" si="140"/>
        <v>8.3234244946492272E-3</v>
      </c>
      <c r="I1525" s="68">
        <v>14</v>
      </c>
      <c r="J1525" s="77">
        <f t="shared" si="141"/>
        <v>1</v>
      </c>
      <c r="K1525" s="79">
        <f t="shared" si="142"/>
        <v>1.4477766287487074E-2</v>
      </c>
      <c r="L1525" s="11"/>
      <c r="N1525" s="2"/>
    </row>
    <row r="1526" spans="1:14" ht="13.5" x14ac:dyDescent="0.25">
      <c r="A1526" s="63"/>
      <c r="B1526" s="67"/>
      <c r="C1526" s="68"/>
      <c r="D1526" s="77"/>
      <c r="E1526" s="78"/>
      <c r="F1526" s="66"/>
      <c r="G1526" s="77"/>
      <c r="H1526" s="79"/>
      <c r="I1526" s="68"/>
      <c r="J1526" s="77"/>
      <c r="K1526" s="79"/>
      <c r="L1526" s="11"/>
      <c r="N1526" s="2"/>
    </row>
    <row r="1527" spans="1:14" ht="13.5" x14ac:dyDescent="0.25">
      <c r="A1527" s="69"/>
      <c r="B1527" s="70" t="s">
        <v>3</v>
      </c>
      <c r="C1527" s="71">
        <f>SUM(C1496:C1526)</f>
        <v>412</v>
      </c>
      <c r="D1527" s="80">
        <f>IF($I1527=0,0,C1527/$I1527)</f>
        <v>0.42605997931747674</v>
      </c>
      <c r="E1527" s="81">
        <f t="shared" ref="E1527" si="144">IF(C$38=0,0,C1527/C$38)</f>
        <v>0.46924829157175396</v>
      </c>
      <c r="F1527" s="82">
        <f>SUM(F1496:F1526)</f>
        <v>226</v>
      </c>
      <c r="G1527" s="80">
        <f>IF($I1527=0,0,F1527/$I1527)</f>
        <v>0.23371251292657705</v>
      </c>
      <c r="H1527" s="83">
        <f t="shared" ref="H1527" si="145">IF(F$38=0,0,F1527/F$38)</f>
        <v>0.26872770511296074</v>
      </c>
      <c r="I1527" s="82">
        <f>SUM(I1496:I1526)</f>
        <v>967</v>
      </c>
      <c r="J1527" s="80">
        <f t="shared" ref="J1527" si="146">IF($I1527=0,0,I1527/$I1527)</f>
        <v>1</v>
      </c>
      <c r="K1527" s="83">
        <f t="shared" ref="K1527" si="147">IF(I$38=0,0,I1527/I$38)</f>
        <v>1</v>
      </c>
      <c r="L1527" s="9"/>
      <c r="N1527" s="2"/>
    </row>
    <row r="1528" spans="1:14" ht="15.75" x14ac:dyDescent="0.25">
      <c r="A1528" s="3"/>
    </row>
    <row r="1529" spans="1:14" x14ac:dyDescent="0.2">
      <c r="A1529" s="50">
        <v>2010</v>
      </c>
    </row>
    <row r="1530" spans="1:14" ht="13.15" customHeight="1" x14ac:dyDescent="0.2">
      <c r="A1530" s="95" t="s">
        <v>0</v>
      </c>
      <c r="B1530" s="96" t="s">
        <v>0</v>
      </c>
      <c r="C1530" s="144" t="s">
        <v>50</v>
      </c>
      <c r="D1530" s="145"/>
      <c r="E1530" s="145"/>
      <c r="F1530" s="146"/>
    </row>
    <row r="1531" spans="1:14" ht="13.15" customHeight="1" x14ac:dyDescent="0.2">
      <c r="A1531" s="97"/>
      <c r="B1531" s="52"/>
      <c r="C1531" s="144" t="s">
        <v>71</v>
      </c>
      <c r="D1531" s="145"/>
      <c r="E1531" s="145"/>
      <c r="F1531" s="146"/>
    </row>
    <row r="1532" spans="1:14" ht="13.15" customHeight="1" x14ac:dyDescent="0.2">
      <c r="A1532" s="98"/>
      <c r="B1532" s="99"/>
      <c r="C1532" s="100" t="s">
        <v>68</v>
      </c>
      <c r="D1532" s="101" t="s">
        <v>69</v>
      </c>
      <c r="E1532" s="101" t="s">
        <v>70</v>
      </c>
      <c r="F1532" s="102" t="s">
        <v>28</v>
      </c>
    </row>
    <row r="1533" spans="1:14" ht="13.15" customHeight="1" x14ac:dyDescent="0.2">
      <c r="A1533" s="103" t="s">
        <v>32</v>
      </c>
      <c r="B1533" s="104" t="s">
        <v>5</v>
      </c>
      <c r="C1533" s="105">
        <f>C1496</f>
        <v>13</v>
      </c>
      <c r="D1533" s="106">
        <f>C1533/$I$1527</f>
        <v>1.344364012409514E-2</v>
      </c>
      <c r="E1533" s="105">
        <f>$I1496-C1533</f>
        <v>23</v>
      </c>
      <c r="F1533" s="106">
        <f>E1533/$I$1527</f>
        <v>2.3784901758014478E-2</v>
      </c>
    </row>
    <row r="1534" spans="1:14" ht="13.15" customHeight="1" x14ac:dyDescent="0.2">
      <c r="A1534" s="84"/>
      <c r="B1534" s="57" t="s">
        <v>6</v>
      </c>
      <c r="C1534" s="53">
        <f t="shared" ref="C1534:C1562" si="148">C1497</f>
        <v>30</v>
      </c>
      <c r="D1534" s="54">
        <f t="shared" ref="D1534:D1562" si="149">C1534/$I$1527</f>
        <v>3.1023784901758014E-2</v>
      </c>
      <c r="E1534" s="53">
        <f t="shared" ref="E1534:E1562" si="150">$I1497-C1534</f>
        <v>5</v>
      </c>
      <c r="F1534" s="54">
        <f t="shared" ref="F1534:F1562" si="151">E1534/$I$1527</f>
        <v>5.170630816959669E-3</v>
      </c>
    </row>
    <row r="1535" spans="1:14" ht="13.15" customHeight="1" x14ac:dyDescent="0.2">
      <c r="A1535" s="84"/>
      <c r="B1535" s="57" t="s">
        <v>62</v>
      </c>
      <c r="C1535" s="53">
        <f t="shared" si="148"/>
        <v>1</v>
      </c>
      <c r="D1535" s="54">
        <f t="shared" si="149"/>
        <v>1.0341261633919339E-3</v>
      </c>
      <c r="E1535" s="53">
        <f t="shared" si="150"/>
        <v>5</v>
      </c>
      <c r="F1535" s="54">
        <f t="shared" si="151"/>
        <v>5.170630816959669E-3</v>
      </c>
    </row>
    <row r="1536" spans="1:14" ht="13.15" customHeight="1" x14ac:dyDescent="0.2">
      <c r="A1536" s="84"/>
      <c r="B1536" s="57" t="s">
        <v>63</v>
      </c>
      <c r="C1536" s="53">
        <f t="shared" si="148"/>
        <v>15</v>
      </c>
      <c r="D1536" s="54">
        <f t="shared" si="149"/>
        <v>1.5511892450879007E-2</v>
      </c>
      <c r="E1536" s="53">
        <f t="shared" si="150"/>
        <v>39</v>
      </c>
      <c r="F1536" s="54">
        <f t="shared" si="151"/>
        <v>4.0330920372285417E-2</v>
      </c>
    </row>
    <row r="1537" spans="1:6" ht="13.15" customHeight="1" x14ac:dyDescent="0.2">
      <c r="A1537" s="84"/>
      <c r="B1537" s="57" t="s">
        <v>16</v>
      </c>
      <c r="C1537" s="53">
        <f t="shared" si="148"/>
        <v>11</v>
      </c>
      <c r="D1537" s="54">
        <f t="shared" si="149"/>
        <v>1.1375387797311272E-2</v>
      </c>
      <c r="E1537" s="53">
        <f t="shared" si="150"/>
        <v>28</v>
      </c>
      <c r="F1537" s="54">
        <f t="shared" si="151"/>
        <v>2.8955532574974147E-2</v>
      </c>
    </row>
    <row r="1538" spans="1:6" ht="13.15" customHeight="1" x14ac:dyDescent="0.2">
      <c r="A1538" s="84"/>
      <c r="B1538" s="57" t="s">
        <v>8</v>
      </c>
      <c r="C1538" s="53">
        <f t="shared" si="148"/>
        <v>23</v>
      </c>
      <c r="D1538" s="54">
        <f t="shared" si="149"/>
        <v>2.3784901758014478E-2</v>
      </c>
      <c r="E1538" s="53">
        <f t="shared" si="150"/>
        <v>18</v>
      </c>
      <c r="F1538" s="54">
        <f t="shared" si="151"/>
        <v>1.8614270941054809E-2</v>
      </c>
    </row>
    <row r="1539" spans="1:6" ht="13.15" customHeight="1" x14ac:dyDescent="0.2">
      <c r="A1539" s="84"/>
      <c r="B1539" s="57" t="s">
        <v>10</v>
      </c>
      <c r="C1539" s="53">
        <f t="shared" si="148"/>
        <v>5</v>
      </c>
      <c r="D1539" s="54">
        <f t="shared" si="149"/>
        <v>5.170630816959669E-3</v>
      </c>
      <c r="E1539" s="53">
        <f t="shared" si="150"/>
        <v>1</v>
      </c>
      <c r="F1539" s="54">
        <f t="shared" si="151"/>
        <v>1.0341261633919339E-3</v>
      </c>
    </row>
    <row r="1540" spans="1:6" ht="13.15" customHeight="1" x14ac:dyDescent="0.2">
      <c r="A1540" s="84"/>
      <c r="B1540" s="57" t="s">
        <v>12</v>
      </c>
      <c r="C1540" s="53">
        <f t="shared" si="148"/>
        <v>4</v>
      </c>
      <c r="D1540" s="54">
        <f t="shared" si="149"/>
        <v>4.1365046535677356E-3</v>
      </c>
      <c r="E1540" s="53">
        <f t="shared" si="150"/>
        <v>14</v>
      </c>
      <c r="F1540" s="54">
        <f t="shared" si="151"/>
        <v>1.4477766287487074E-2</v>
      </c>
    </row>
    <row r="1541" spans="1:6" ht="13.15" customHeight="1" x14ac:dyDescent="0.2">
      <c r="A1541" s="84"/>
      <c r="B1541" s="57" t="s">
        <v>13</v>
      </c>
      <c r="C1541" s="53">
        <f t="shared" si="148"/>
        <v>13</v>
      </c>
      <c r="D1541" s="54">
        <f t="shared" si="149"/>
        <v>1.344364012409514E-2</v>
      </c>
      <c r="E1541" s="53">
        <f t="shared" si="150"/>
        <v>25</v>
      </c>
      <c r="F1541" s="54">
        <f t="shared" si="151"/>
        <v>2.5853154084798345E-2</v>
      </c>
    </row>
    <row r="1542" spans="1:6" ht="13.15" customHeight="1" x14ac:dyDescent="0.2">
      <c r="A1542" s="84"/>
      <c r="B1542" s="57" t="s">
        <v>14</v>
      </c>
      <c r="C1542" s="53">
        <f t="shared" si="148"/>
        <v>12</v>
      </c>
      <c r="D1542" s="54">
        <f t="shared" si="149"/>
        <v>1.2409513960703205E-2</v>
      </c>
      <c r="E1542" s="53">
        <f t="shared" si="150"/>
        <v>8</v>
      </c>
      <c r="F1542" s="54">
        <f t="shared" si="151"/>
        <v>8.2730093071354711E-3</v>
      </c>
    </row>
    <row r="1543" spans="1:6" ht="13.15" customHeight="1" x14ac:dyDescent="0.2">
      <c r="A1543" s="84"/>
      <c r="B1543" s="57" t="s">
        <v>64</v>
      </c>
      <c r="C1543" s="53">
        <f t="shared" si="148"/>
        <v>1</v>
      </c>
      <c r="D1543" s="54">
        <f t="shared" si="149"/>
        <v>1.0341261633919339E-3</v>
      </c>
      <c r="E1543" s="53">
        <f t="shared" si="150"/>
        <v>15</v>
      </c>
      <c r="F1543" s="54">
        <f t="shared" si="151"/>
        <v>1.5511892450879007E-2</v>
      </c>
    </row>
    <row r="1544" spans="1:6" ht="13.15" customHeight="1" x14ac:dyDescent="0.2">
      <c r="A1544" s="84"/>
      <c r="B1544" s="57" t="s">
        <v>9</v>
      </c>
      <c r="C1544" s="53">
        <f t="shared" si="148"/>
        <v>40</v>
      </c>
      <c r="D1544" s="54">
        <f t="shared" si="149"/>
        <v>4.1365046535677352E-2</v>
      </c>
      <c r="E1544" s="53">
        <f t="shared" si="150"/>
        <v>58</v>
      </c>
      <c r="F1544" s="54">
        <f t="shared" si="151"/>
        <v>5.9979317476732158E-2</v>
      </c>
    </row>
    <row r="1545" spans="1:6" ht="13.15" customHeight="1" x14ac:dyDescent="0.2">
      <c r="A1545" s="84"/>
      <c r="B1545" s="57" t="s">
        <v>15</v>
      </c>
      <c r="C1545" s="53">
        <f t="shared" si="148"/>
        <v>16</v>
      </c>
      <c r="D1545" s="54">
        <f t="shared" si="149"/>
        <v>1.6546018614270942E-2</v>
      </c>
      <c r="E1545" s="53">
        <f t="shared" si="150"/>
        <v>15</v>
      </c>
      <c r="F1545" s="54">
        <f t="shared" si="151"/>
        <v>1.5511892450879007E-2</v>
      </c>
    </row>
    <row r="1546" spans="1:6" ht="13.15" customHeight="1" x14ac:dyDescent="0.2">
      <c r="A1546" s="84"/>
      <c r="B1546" s="57" t="s">
        <v>17</v>
      </c>
      <c r="C1546" s="53">
        <f t="shared" si="148"/>
        <v>11</v>
      </c>
      <c r="D1546" s="54">
        <f t="shared" si="149"/>
        <v>1.1375387797311272E-2</v>
      </c>
      <c r="E1546" s="53">
        <f t="shared" si="150"/>
        <v>36</v>
      </c>
      <c r="F1546" s="54">
        <f t="shared" si="151"/>
        <v>3.7228541882109618E-2</v>
      </c>
    </row>
    <row r="1547" spans="1:6" ht="13.15" customHeight="1" x14ac:dyDescent="0.2">
      <c r="A1547" s="84"/>
      <c r="B1547" s="57" t="s">
        <v>18</v>
      </c>
      <c r="C1547" s="53">
        <f t="shared" si="148"/>
        <v>28</v>
      </c>
      <c r="D1547" s="54">
        <f t="shared" si="149"/>
        <v>2.8955532574974147E-2</v>
      </c>
      <c r="E1547" s="53">
        <f t="shared" si="150"/>
        <v>0</v>
      </c>
      <c r="F1547" s="54">
        <f t="shared" si="151"/>
        <v>0</v>
      </c>
    </row>
    <row r="1548" spans="1:6" ht="13.15" customHeight="1" x14ac:dyDescent="0.2">
      <c r="A1548" s="84"/>
      <c r="B1548" s="57" t="s">
        <v>19</v>
      </c>
      <c r="C1548" s="53">
        <f t="shared" si="148"/>
        <v>48</v>
      </c>
      <c r="D1548" s="54">
        <f t="shared" si="149"/>
        <v>4.963805584281282E-2</v>
      </c>
      <c r="E1548" s="53">
        <f t="shared" si="150"/>
        <v>67</v>
      </c>
      <c r="F1548" s="54">
        <f t="shared" si="151"/>
        <v>6.9286452947259561E-2</v>
      </c>
    </row>
    <row r="1549" spans="1:6" ht="13.15" customHeight="1" x14ac:dyDescent="0.2">
      <c r="A1549" s="84"/>
      <c r="B1549" s="57" t="s">
        <v>65</v>
      </c>
      <c r="C1549" s="53">
        <f t="shared" si="148"/>
        <v>3</v>
      </c>
      <c r="D1549" s="54">
        <f t="shared" si="149"/>
        <v>3.1023784901758012E-3</v>
      </c>
      <c r="E1549" s="53">
        <f t="shared" si="150"/>
        <v>25</v>
      </c>
      <c r="F1549" s="54">
        <f t="shared" si="151"/>
        <v>2.5853154084798345E-2</v>
      </c>
    </row>
    <row r="1550" spans="1:6" ht="13.15" customHeight="1" x14ac:dyDescent="0.2">
      <c r="A1550" s="84"/>
      <c r="B1550" s="57" t="s">
        <v>20</v>
      </c>
      <c r="C1550" s="53">
        <f t="shared" si="148"/>
        <v>2</v>
      </c>
      <c r="D1550" s="54">
        <f t="shared" si="149"/>
        <v>2.0682523267838678E-3</v>
      </c>
      <c r="E1550" s="53">
        <f t="shared" si="150"/>
        <v>2</v>
      </c>
      <c r="F1550" s="54">
        <f t="shared" si="151"/>
        <v>2.0682523267838678E-3</v>
      </c>
    </row>
    <row r="1551" spans="1:6" ht="13.15" customHeight="1" x14ac:dyDescent="0.2">
      <c r="A1551" s="84"/>
      <c r="B1551" s="57" t="s">
        <v>26</v>
      </c>
      <c r="C1551" s="53">
        <f t="shared" si="148"/>
        <v>3</v>
      </c>
      <c r="D1551" s="54">
        <f t="shared" si="149"/>
        <v>3.1023784901758012E-3</v>
      </c>
      <c r="E1551" s="53">
        <f t="shared" si="150"/>
        <v>2</v>
      </c>
      <c r="F1551" s="54">
        <f t="shared" si="151"/>
        <v>2.0682523267838678E-3</v>
      </c>
    </row>
    <row r="1552" spans="1:6" ht="13.15" customHeight="1" x14ac:dyDescent="0.2">
      <c r="A1552" s="84"/>
      <c r="B1552" s="57" t="s">
        <v>21</v>
      </c>
      <c r="C1552" s="53">
        <f t="shared" si="148"/>
        <v>6</v>
      </c>
      <c r="D1552" s="54">
        <f t="shared" si="149"/>
        <v>6.2047569803516025E-3</v>
      </c>
      <c r="E1552" s="53">
        <f t="shared" si="150"/>
        <v>2</v>
      </c>
      <c r="F1552" s="54">
        <f t="shared" si="151"/>
        <v>2.0682523267838678E-3</v>
      </c>
    </row>
    <row r="1553" spans="1:14" ht="13.15" customHeight="1" x14ac:dyDescent="0.2">
      <c r="A1553" s="84"/>
      <c r="B1553" s="57" t="s">
        <v>22</v>
      </c>
      <c r="C1553" s="53">
        <f t="shared" si="148"/>
        <v>3</v>
      </c>
      <c r="D1553" s="54">
        <f t="shared" si="149"/>
        <v>3.1023784901758012E-3</v>
      </c>
      <c r="E1553" s="53">
        <f t="shared" si="150"/>
        <v>12</v>
      </c>
      <c r="F1553" s="54">
        <f t="shared" si="151"/>
        <v>1.2409513960703205E-2</v>
      </c>
    </row>
    <row r="1554" spans="1:14" ht="13.15" customHeight="1" x14ac:dyDescent="0.2">
      <c r="A1554" s="84"/>
      <c r="B1554" s="57" t="s">
        <v>23</v>
      </c>
      <c r="C1554" s="53">
        <f t="shared" si="148"/>
        <v>10</v>
      </c>
      <c r="D1554" s="54">
        <f t="shared" si="149"/>
        <v>1.0341261633919338E-2</v>
      </c>
      <c r="E1554" s="53">
        <f t="shared" si="150"/>
        <v>31</v>
      </c>
      <c r="F1554" s="54">
        <f t="shared" si="151"/>
        <v>3.2057911065149949E-2</v>
      </c>
    </row>
    <row r="1555" spans="1:14" ht="13.15" customHeight="1" x14ac:dyDescent="0.2">
      <c r="A1555" s="84"/>
      <c r="B1555" s="57" t="s">
        <v>66</v>
      </c>
      <c r="C1555" s="53">
        <f t="shared" si="148"/>
        <v>14</v>
      </c>
      <c r="D1555" s="54">
        <f t="shared" si="149"/>
        <v>1.4477766287487074E-2</v>
      </c>
      <c r="E1555" s="53">
        <f t="shared" si="150"/>
        <v>12</v>
      </c>
      <c r="F1555" s="54">
        <f t="shared" si="151"/>
        <v>1.2409513960703205E-2</v>
      </c>
    </row>
    <row r="1556" spans="1:14" ht="13.15" customHeight="1" x14ac:dyDescent="0.2">
      <c r="A1556" s="84"/>
      <c r="B1556" s="57" t="s">
        <v>67</v>
      </c>
      <c r="C1556" s="53">
        <f t="shared" si="148"/>
        <v>10</v>
      </c>
      <c r="D1556" s="54">
        <f t="shared" si="149"/>
        <v>1.0341261633919338E-2</v>
      </c>
      <c r="E1556" s="53">
        <f t="shared" si="150"/>
        <v>16</v>
      </c>
      <c r="F1556" s="54">
        <f t="shared" si="151"/>
        <v>1.6546018614270942E-2</v>
      </c>
    </row>
    <row r="1557" spans="1:14" ht="13.15" customHeight="1" x14ac:dyDescent="0.2">
      <c r="A1557" s="84"/>
      <c r="B1557" s="57" t="s">
        <v>61</v>
      </c>
      <c r="C1557" s="53">
        <f t="shared" si="148"/>
        <v>10</v>
      </c>
      <c r="D1557" s="54">
        <f t="shared" si="149"/>
        <v>1.0341261633919338E-2</v>
      </c>
      <c r="E1557" s="53">
        <f t="shared" si="150"/>
        <v>46</v>
      </c>
      <c r="F1557" s="54">
        <f t="shared" si="151"/>
        <v>4.7569803516028956E-2</v>
      </c>
    </row>
    <row r="1558" spans="1:14" ht="13.15" customHeight="1" x14ac:dyDescent="0.2">
      <c r="A1558" s="84"/>
      <c r="B1558" s="57" t="s">
        <v>25</v>
      </c>
      <c r="C1558" s="53">
        <f t="shared" si="148"/>
        <v>12</v>
      </c>
      <c r="D1558" s="54">
        <f t="shared" si="149"/>
        <v>1.2409513960703205E-2</v>
      </c>
      <c r="E1558" s="53">
        <f t="shared" si="150"/>
        <v>11</v>
      </c>
      <c r="F1558" s="54">
        <f t="shared" si="151"/>
        <v>1.1375387797311272E-2</v>
      </c>
    </row>
    <row r="1559" spans="1:14" ht="13.15" customHeight="1" x14ac:dyDescent="0.2">
      <c r="A1559" s="84"/>
      <c r="B1559" s="57" t="s">
        <v>11</v>
      </c>
      <c r="C1559" s="53">
        <f t="shared" si="148"/>
        <v>35</v>
      </c>
      <c r="D1559" s="54">
        <f t="shared" si="149"/>
        <v>3.6194415718717683E-2</v>
      </c>
      <c r="E1559" s="53">
        <f t="shared" si="150"/>
        <v>25</v>
      </c>
      <c r="F1559" s="54">
        <f t="shared" si="151"/>
        <v>2.5853154084798345E-2</v>
      </c>
    </row>
    <row r="1560" spans="1:14" ht="13.15" customHeight="1" x14ac:dyDescent="0.2">
      <c r="A1560" s="84"/>
      <c r="B1560" s="57" t="s">
        <v>33</v>
      </c>
      <c r="C1560" s="53">
        <f t="shared" si="148"/>
        <v>9</v>
      </c>
      <c r="D1560" s="54">
        <f t="shared" si="149"/>
        <v>9.3071354705274046E-3</v>
      </c>
      <c r="E1560" s="53">
        <f t="shared" si="150"/>
        <v>6</v>
      </c>
      <c r="F1560" s="54">
        <f t="shared" si="151"/>
        <v>6.2047569803516025E-3</v>
      </c>
    </row>
    <row r="1561" spans="1:14" ht="13.15" customHeight="1" x14ac:dyDescent="0.2">
      <c r="A1561" s="84"/>
      <c r="B1561" s="57" t="s">
        <v>7</v>
      </c>
      <c r="C1561" s="53">
        <f t="shared" si="148"/>
        <v>11</v>
      </c>
      <c r="D1561" s="54">
        <f t="shared" si="149"/>
        <v>1.1375387797311272E-2</v>
      </c>
      <c r="E1561" s="53">
        <f t="shared" si="150"/>
        <v>7</v>
      </c>
      <c r="F1561" s="54">
        <f t="shared" si="151"/>
        <v>7.2388831437435368E-3</v>
      </c>
    </row>
    <row r="1562" spans="1:14" ht="13.15" customHeight="1" x14ac:dyDescent="0.2">
      <c r="A1562" s="84"/>
      <c r="B1562" s="57" t="s">
        <v>75</v>
      </c>
      <c r="C1562" s="53">
        <f t="shared" si="148"/>
        <v>13</v>
      </c>
      <c r="D1562" s="54">
        <f t="shared" si="149"/>
        <v>1.344364012409514E-2</v>
      </c>
      <c r="E1562" s="53">
        <f t="shared" si="150"/>
        <v>1</v>
      </c>
      <c r="F1562" s="54">
        <f t="shared" si="151"/>
        <v>1.0341261633919339E-3</v>
      </c>
    </row>
    <row r="1563" spans="1:14" ht="13.15" customHeight="1" x14ac:dyDescent="0.2">
      <c r="A1563" s="85"/>
      <c r="B1563" s="55"/>
      <c r="C1563" s="53"/>
      <c r="D1563" s="54"/>
      <c r="E1563" s="53"/>
      <c r="F1563" s="54"/>
    </row>
    <row r="1564" spans="1:14" ht="13.15" customHeight="1" x14ac:dyDescent="0.2">
      <c r="A1564" s="86"/>
      <c r="B1564" s="56" t="s">
        <v>3</v>
      </c>
      <c r="C1564" s="53">
        <f>C1527</f>
        <v>412</v>
      </c>
      <c r="D1564" s="54">
        <f>C1564/$I$1527</f>
        <v>0.42605997931747674</v>
      </c>
      <c r="E1564" s="53">
        <f>$I1527-C1564</f>
        <v>555</v>
      </c>
      <c r="F1564" s="54">
        <f>E1564/$I$1527</f>
        <v>0.57394002068252326</v>
      </c>
    </row>
    <row r="1566" spans="1:14" ht="15.75" x14ac:dyDescent="0.25">
      <c r="A1566" s="3"/>
    </row>
    <row r="1567" spans="1:14" x14ac:dyDescent="0.2">
      <c r="D1567" s="2"/>
      <c r="E1567" s="2"/>
      <c r="H1567" s="2"/>
      <c r="I1567" s="2"/>
      <c r="J1567" s="2"/>
      <c r="L1567" s="2"/>
      <c r="M1567" s="2"/>
      <c r="N1567" s="2"/>
    </row>
    <row r="1568" spans="1:14" ht="13.15" customHeight="1" x14ac:dyDescent="0.2">
      <c r="A1568" s="95"/>
      <c r="B1568" s="96"/>
      <c r="C1568" s="144" t="s">
        <v>50</v>
      </c>
      <c r="D1568" s="145"/>
      <c r="E1568" s="145"/>
      <c r="F1568" s="146"/>
      <c r="H1568" s="2"/>
      <c r="I1568" s="2"/>
      <c r="J1568" s="2"/>
      <c r="L1568" s="2"/>
      <c r="M1568" s="2"/>
      <c r="N1568" s="2"/>
    </row>
    <row r="1569" spans="1:14" ht="13.15" customHeight="1" x14ac:dyDescent="0.2">
      <c r="A1569" s="97"/>
      <c r="B1569" s="52"/>
      <c r="C1569" s="144" t="s">
        <v>76</v>
      </c>
      <c r="D1569" s="145"/>
      <c r="E1569" s="145"/>
      <c r="F1569" s="146"/>
      <c r="H1569" s="2"/>
      <c r="I1569" s="2"/>
      <c r="J1569" s="2"/>
      <c r="L1569" s="2"/>
      <c r="M1569" s="2"/>
      <c r="N1569" s="2"/>
    </row>
    <row r="1570" spans="1:14" ht="13.15" customHeight="1" x14ac:dyDescent="0.2">
      <c r="A1570" s="98"/>
      <c r="B1570" s="99"/>
      <c r="C1570" s="100" t="s">
        <v>68</v>
      </c>
      <c r="D1570" s="101" t="s">
        <v>69</v>
      </c>
      <c r="E1570" s="101" t="s">
        <v>70</v>
      </c>
      <c r="F1570" s="102" t="s">
        <v>28</v>
      </c>
    </row>
    <row r="1571" spans="1:14" ht="13.15" customHeight="1" x14ac:dyDescent="0.2">
      <c r="A1571" s="103" t="s">
        <v>32</v>
      </c>
      <c r="B1571" s="104" t="s">
        <v>5</v>
      </c>
      <c r="C1571" s="105">
        <f>F1496</f>
        <v>8</v>
      </c>
      <c r="D1571" s="106">
        <f>C1571/$I$1527</f>
        <v>8.2730093071354711E-3</v>
      </c>
      <c r="E1571" s="105">
        <f>$I1496-C1571</f>
        <v>28</v>
      </c>
      <c r="F1571" s="106">
        <f>E1571/$I$1527</f>
        <v>2.8955532574974147E-2</v>
      </c>
    </row>
    <row r="1572" spans="1:14" ht="13.15" customHeight="1" x14ac:dyDescent="0.2">
      <c r="A1572" s="84"/>
      <c r="B1572" s="57" t="s">
        <v>6</v>
      </c>
      <c r="C1572" s="53">
        <f t="shared" ref="C1572:C1600" si="152">F1497</f>
        <v>22</v>
      </c>
      <c r="D1572" s="54">
        <f t="shared" ref="D1572:D1600" si="153">C1572/$I$1527</f>
        <v>2.2750775594622543E-2</v>
      </c>
      <c r="E1572" s="53">
        <f t="shared" ref="E1572:E1600" si="154">$I1497-C1572</f>
        <v>13</v>
      </c>
      <c r="F1572" s="54">
        <f t="shared" ref="F1572:F1600" si="155">E1572/$I$1527</f>
        <v>1.344364012409514E-2</v>
      </c>
    </row>
    <row r="1573" spans="1:14" ht="13.15" customHeight="1" x14ac:dyDescent="0.2">
      <c r="A1573" s="84"/>
      <c r="B1573" s="57" t="s">
        <v>62</v>
      </c>
      <c r="C1573" s="53">
        <f t="shared" si="152"/>
        <v>1</v>
      </c>
      <c r="D1573" s="54">
        <f t="shared" si="153"/>
        <v>1.0341261633919339E-3</v>
      </c>
      <c r="E1573" s="53">
        <f t="shared" si="154"/>
        <v>5</v>
      </c>
      <c r="F1573" s="54">
        <f t="shared" si="155"/>
        <v>5.170630816959669E-3</v>
      </c>
    </row>
    <row r="1574" spans="1:14" ht="13.15" customHeight="1" x14ac:dyDescent="0.2">
      <c r="A1574" s="84"/>
      <c r="B1574" s="57" t="s">
        <v>63</v>
      </c>
      <c r="C1574" s="53">
        <f t="shared" si="152"/>
        <v>7</v>
      </c>
      <c r="D1574" s="54">
        <f t="shared" si="153"/>
        <v>7.2388831437435368E-3</v>
      </c>
      <c r="E1574" s="53">
        <f t="shared" si="154"/>
        <v>47</v>
      </c>
      <c r="F1574" s="54">
        <f t="shared" si="155"/>
        <v>4.8603929679420892E-2</v>
      </c>
    </row>
    <row r="1575" spans="1:14" ht="13.15" customHeight="1" x14ac:dyDescent="0.2">
      <c r="A1575" s="84"/>
      <c r="B1575" s="57" t="s">
        <v>16</v>
      </c>
      <c r="C1575" s="53">
        <f t="shared" si="152"/>
        <v>3</v>
      </c>
      <c r="D1575" s="54">
        <f t="shared" si="153"/>
        <v>3.1023784901758012E-3</v>
      </c>
      <c r="E1575" s="53">
        <f t="shared" si="154"/>
        <v>36</v>
      </c>
      <c r="F1575" s="54">
        <f t="shared" si="155"/>
        <v>3.7228541882109618E-2</v>
      </c>
    </row>
    <row r="1576" spans="1:14" ht="13.15" customHeight="1" x14ac:dyDescent="0.2">
      <c r="A1576" s="84"/>
      <c r="B1576" s="57" t="s">
        <v>8</v>
      </c>
      <c r="C1576" s="53">
        <f t="shared" si="152"/>
        <v>6</v>
      </c>
      <c r="D1576" s="54">
        <f t="shared" si="153"/>
        <v>6.2047569803516025E-3</v>
      </c>
      <c r="E1576" s="53">
        <f t="shared" si="154"/>
        <v>35</v>
      </c>
      <c r="F1576" s="54">
        <f t="shared" si="155"/>
        <v>3.6194415718717683E-2</v>
      </c>
    </row>
    <row r="1577" spans="1:14" ht="13.15" customHeight="1" x14ac:dyDescent="0.2">
      <c r="A1577" s="84"/>
      <c r="B1577" s="57" t="s">
        <v>10</v>
      </c>
      <c r="C1577" s="53">
        <f t="shared" si="152"/>
        <v>1</v>
      </c>
      <c r="D1577" s="54">
        <f t="shared" si="153"/>
        <v>1.0341261633919339E-3</v>
      </c>
      <c r="E1577" s="53">
        <f t="shared" si="154"/>
        <v>5</v>
      </c>
      <c r="F1577" s="54">
        <f t="shared" si="155"/>
        <v>5.170630816959669E-3</v>
      </c>
    </row>
    <row r="1578" spans="1:14" ht="13.15" customHeight="1" x14ac:dyDescent="0.2">
      <c r="A1578" s="84"/>
      <c r="B1578" s="57" t="s">
        <v>12</v>
      </c>
      <c r="C1578" s="53">
        <f t="shared" si="152"/>
        <v>0</v>
      </c>
      <c r="D1578" s="54">
        <f t="shared" si="153"/>
        <v>0</v>
      </c>
      <c r="E1578" s="53">
        <f t="shared" si="154"/>
        <v>18</v>
      </c>
      <c r="F1578" s="54">
        <f t="shared" si="155"/>
        <v>1.8614270941054809E-2</v>
      </c>
    </row>
    <row r="1579" spans="1:14" ht="13.15" customHeight="1" x14ac:dyDescent="0.2">
      <c r="A1579" s="84"/>
      <c r="B1579" s="57" t="s">
        <v>13</v>
      </c>
      <c r="C1579" s="53">
        <f t="shared" si="152"/>
        <v>7</v>
      </c>
      <c r="D1579" s="54">
        <f t="shared" si="153"/>
        <v>7.2388831437435368E-3</v>
      </c>
      <c r="E1579" s="53">
        <f t="shared" si="154"/>
        <v>31</v>
      </c>
      <c r="F1579" s="54">
        <f t="shared" si="155"/>
        <v>3.2057911065149949E-2</v>
      </c>
    </row>
    <row r="1580" spans="1:14" ht="13.15" customHeight="1" x14ac:dyDescent="0.2">
      <c r="A1580" s="84"/>
      <c r="B1580" s="57" t="s">
        <v>14</v>
      </c>
      <c r="C1580" s="53">
        <f t="shared" si="152"/>
        <v>11</v>
      </c>
      <c r="D1580" s="54">
        <f t="shared" si="153"/>
        <v>1.1375387797311272E-2</v>
      </c>
      <c r="E1580" s="53">
        <f t="shared" si="154"/>
        <v>9</v>
      </c>
      <c r="F1580" s="54">
        <f t="shared" si="155"/>
        <v>9.3071354705274046E-3</v>
      </c>
    </row>
    <row r="1581" spans="1:14" ht="13.15" customHeight="1" x14ac:dyDescent="0.2">
      <c r="A1581" s="84"/>
      <c r="B1581" s="57" t="s">
        <v>64</v>
      </c>
      <c r="C1581" s="53">
        <f t="shared" si="152"/>
        <v>0</v>
      </c>
      <c r="D1581" s="54">
        <f t="shared" si="153"/>
        <v>0</v>
      </c>
      <c r="E1581" s="53">
        <f t="shared" si="154"/>
        <v>16</v>
      </c>
      <c r="F1581" s="54">
        <f t="shared" si="155"/>
        <v>1.6546018614270942E-2</v>
      </c>
    </row>
    <row r="1582" spans="1:14" ht="13.15" customHeight="1" x14ac:dyDescent="0.2">
      <c r="A1582" s="84"/>
      <c r="B1582" s="57" t="s">
        <v>9</v>
      </c>
      <c r="C1582" s="53">
        <f t="shared" si="152"/>
        <v>27</v>
      </c>
      <c r="D1582" s="54">
        <f t="shared" si="153"/>
        <v>2.7921406411582212E-2</v>
      </c>
      <c r="E1582" s="53">
        <f t="shared" si="154"/>
        <v>71</v>
      </c>
      <c r="F1582" s="54">
        <f t="shared" si="155"/>
        <v>7.3422957600827302E-2</v>
      </c>
    </row>
    <row r="1583" spans="1:14" ht="13.15" customHeight="1" x14ac:dyDescent="0.2">
      <c r="A1583" s="84"/>
      <c r="B1583" s="57" t="s">
        <v>15</v>
      </c>
      <c r="C1583" s="53">
        <f t="shared" si="152"/>
        <v>13</v>
      </c>
      <c r="D1583" s="54">
        <f t="shared" si="153"/>
        <v>1.344364012409514E-2</v>
      </c>
      <c r="E1583" s="53">
        <f t="shared" si="154"/>
        <v>18</v>
      </c>
      <c r="F1583" s="54">
        <f t="shared" si="155"/>
        <v>1.8614270941054809E-2</v>
      </c>
    </row>
    <row r="1584" spans="1:14" ht="13.15" customHeight="1" x14ac:dyDescent="0.2">
      <c r="A1584" s="84"/>
      <c r="B1584" s="57" t="s">
        <v>17</v>
      </c>
      <c r="C1584" s="53">
        <f t="shared" si="152"/>
        <v>7</v>
      </c>
      <c r="D1584" s="54">
        <f t="shared" si="153"/>
        <v>7.2388831437435368E-3</v>
      </c>
      <c r="E1584" s="53">
        <f t="shared" si="154"/>
        <v>40</v>
      </c>
      <c r="F1584" s="54">
        <f t="shared" si="155"/>
        <v>4.1365046535677352E-2</v>
      </c>
    </row>
    <row r="1585" spans="1:6" ht="13.15" customHeight="1" x14ac:dyDescent="0.2">
      <c r="A1585" s="84"/>
      <c r="B1585" s="57" t="s">
        <v>18</v>
      </c>
      <c r="C1585" s="53">
        <f t="shared" si="152"/>
        <v>13</v>
      </c>
      <c r="D1585" s="54">
        <f t="shared" si="153"/>
        <v>1.344364012409514E-2</v>
      </c>
      <c r="E1585" s="53">
        <f t="shared" si="154"/>
        <v>15</v>
      </c>
      <c r="F1585" s="54">
        <f t="shared" si="155"/>
        <v>1.5511892450879007E-2</v>
      </c>
    </row>
    <row r="1586" spans="1:6" ht="13.15" customHeight="1" x14ac:dyDescent="0.2">
      <c r="A1586" s="84"/>
      <c r="B1586" s="57" t="s">
        <v>19</v>
      </c>
      <c r="C1586" s="53">
        <f t="shared" si="152"/>
        <v>32</v>
      </c>
      <c r="D1586" s="54">
        <f t="shared" si="153"/>
        <v>3.3092037228541885E-2</v>
      </c>
      <c r="E1586" s="53">
        <f t="shared" si="154"/>
        <v>83</v>
      </c>
      <c r="F1586" s="54">
        <f t="shared" si="155"/>
        <v>8.583247156153051E-2</v>
      </c>
    </row>
    <row r="1587" spans="1:6" ht="13.15" customHeight="1" x14ac:dyDescent="0.2">
      <c r="A1587" s="84"/>
      <c r="B1587" s="57" t="s">
        <v>65</v>
      </c>
      <c r="C1587" s="53">
        <f t="shared" si="152"/>
        <v>0</v>
      </c>
      <c r="D1587" s="54">
        <f t="shared" si="153"/>
        <v>0</v>
      </c>
      <c r="E1587" s="53">
        <f t="shared" si="154"/>
        <v>28</v>
      </c>
      <c r="F1587" s="54">
        <f t="shared" si="155"/>
        <v>2.8955532574974147E-2</v>
      </c>
    </row>
    <row r="1588" spans="1:6" ht="13.15" customHeight="1" x14ac:dyDescent="0.2">
      <c r="A1588" s="84"/>
      <c r="B1588" s="57" t="s">
        <v>20</v>
      </c>
      <c r="C1588" s="53">
        <f t="shared" si="152"/>
        <v>0</v>
      </c>
      <c r="D1588" s="54">
        <f t="shared" si="153"/>
        <v>0</v>
      </c>
      <c r="E1588" s="53">
        <f t="shared" si="154"/>
        <v>4</v>
      </c>
      <c r="F1588" s="54">
        <f t="shared" si="155"/>
        <v>4.1365046535677356E-3</v>
      </c>
    </row>
    <row r="1589" spans="1:6" ht="13.15" customHeight="1" x14ac:dyDescent="0.2">
      <c r="A1589" s="84"/>
      <c r="B1589" s="57" t="s">
        <v>26</v>
      </c>
      <c r="C1589" s="53">
        <f t="shared" si="152"/>
        <v>1</v>
      </c>
      <c r="D1589" s="54">
        <f t="shared" si="153"/>
        <v>1.0341261633919339E-3</v>
      </c>
      <c r="E1589" s="53">
        <f t="shared" si="154"/>
        <v>4</v>
      </c>
      <c r="F1589" s="54">
        <f t="shared" si="155"/>
        <v>4.1365046535677356E-3</v>
      </c>
    </row>
    <row r="1590" spans="1:6" ht="13.15" customHeight="1" x14ac:dyDescent="0.2">
      <c r="A1590" s="84"/>
      <c r="B1590" s="57" t="s">
        <v>21</v>
      </c>
      <c r="C1590" s="53">
        <f t="shared" si="152"/>
        <v>5</v>
      </c>
      <c r="D1590" s="54">
        <f t="shared" si="153"/>
        <v>5.170630816959669E-3</v>
      </c>
      <c r="E1590" s="53">
        <f t="shared" si="154"/>
        <v>3</v>
      </c>
      <c r="F1590" s="54">
        <f t="shared" si="155"/>
        <v>3.1023784901758012E-3</v>
      </c>
    </row>
    <row r="1591" spans="1:6" ht="13.15" customHeight="1" x14ac:dyDescent="0.2">
      <c r="A1591" s="84"/>
      <c r="B1591" s="57" t="s">
        <v>22</v>
      </c>
      <c r="C1591" s="53">
        <f t="shared" si="152"/>
        <v>3</v>
      </c>
      <c r="D1591" s="54">
        <f t="shared" si="153"/>
        <v>3.1023784901758012E-3</v>
      </c>
      <c r="E1591" s="53">
        <f t="shared" si="154"/>
        <v>12</v>
      </c>
      <c r="F1591" s="54">
        <f t="shared" si="155"/>
        <v>1.2409513960703205E-2</v>
      </c>
    </row>
    <row r="1592" spans="1:6" ht="13.15" customHeight="1" x14ac:dyDescent="0.2">
      <c r="A1592" s="84"/>
      <c r="B1592" s="57" t="s">
        <v>23</v>
      </c>
      <c r="C1592" s="53">
        <f t="shared" si="152"/>
        <v>3</v>
      </c>
      <c r="D1592" s="54">
        <f t="shared" si="153"/>
        <v>3.1023784901758012E-3</v>
      </c>
      <c r="E1592" s="53">
        <f t="shared" si="154"/>
        <v>38</v>
      </c>
      <c r="F1592" s="54">
        <f t="shared" si="155"/>
        <v>3.9296794208893482E-2</v>
      </c>
    </row>
    <row r="1593" spans="1:6" ht="13.15" customHeight="1" x14ac:dyDescent="0.2">
      <c r="A1593" s="84"/>
      <c r="B1593" s="57" t="s">
        <v>66</v>
      </c>
      <c r="C1593" s="53">
        <f t="shared" si="152"/>
        <v>6</v>
      </c>
      <c r="D1593" s="54">
        <f t="shared" si="153"/>
        <v>6.2047569803516025E-3</v>
      </c>
      <c r="E1593" s="53">
        <f t="shared" si="154"/>
        <v>20</v>
      </c>
      <c r="F1593" s="54">
        <f t="shared" si="155"/>
        <v>2.0682523267838676E-2</v>
      </c>
    </row>
    <row r="1594" spans="1:6" ht="13.15" customHeight="1" x14ac:dyDescent="0.2">
      <c r="A1594" s="84"/>
      <c r="B1594" s="57" t="s">
        <v>67</v>
      </c>
      <c r="C1594" s="53">
        <f t="shared" si="152"/>
        <v>3</v>
      </c>
      <c r="D1594" s="54">
        <f t="shared" si="153"/>
        <v>3.1023784901758012E-3</v>
      </c>
      <c r="E1594" s="53">
        <f t="shared" si="154"/>
        <v>23</v>
      </c>
      <c r="F1594" s="54">
        <f t="shared" si="155"/>
        <v>2.3784901758014478E-2</v>
      </c>
    </row>
    <row r="1595" spans="1:6" ht="13.15" customHeight="1" x14ac:dyDescent="0.2">
      <c r="A1595" s="84"/>
      <c r="B1595" s="57" t="s">
        <v>61</v>
      </c>
      <c r="C1595" s="53">
        <f t="shared" si="152"/>
        <v>1</v>
      </c>
      <c r="D1595" s="54">
        <f t="shared" si="153"/>
        <v>1.0341261633919339E-3</v>
      </c>
      <c r="E1595" s="53">
        <f t="shared" si="154"/>
        <v>55</v>
      </c>
      <c r="F1595" s="54">
        <f t="shared" si="155"/>
        <v>5.6876938986556359E-2</v>
      </c>
    </row>
    <row r="1596" spans="1:6" ht="13.15" customHeight="1" x14ac:dyDescent="0.2">
      <c r="A1596" s="84"/>
      <c r="B1596" s="57" t="s">
        <v>25</v>
      </c>
      <c r="C1596" s="53">
        <f t="shared" si="152"/>
        <v>5</v>
      </c>
      <c r="D1596" s="54">
        <f t="shared" si="153"/>
        <v>5.170630816959669E-3</v>
      </c>
      <c r="E1596" s="53">
        <f t="shared" si="154"/>
        <v>18</v>
      </c>
      <c r="F1596" s="54">
        <f t="shared" si="155"/>
        <v>1.8614270941054809E-2</v>
      </c>
    </row>
    <row r="1597" spans="1:6" ht="13.15" customHeight="1" x14ac:dyDescent="0.2">
      <c r="A1597" s="84"/>
      <c r="B1597" s="57" t="s">
        <v>11</v>
      </c>
      <c r="C1597" s="53">
        <f t="shared" si="152"/>
        <v>27</v>
      </c>
      <c r="D1597" s="54">
        <f t="shared" si="153"/>
        <v>2.7921406411582212E-2</v>
      </c>
      <c r="E1597" s="53">
        <f t="shared" si="154"/>
        <v>33</v>
      </c>
      <c r="F1597" s="54">
        <f t="shared" si="155"/>
        <v>3.4126163391933813E-2</v>
      </c>
    </row>
    <row r="1598" spans="1:6" ht="13.15" customHeight="1" x14ac:dyDescent="0.2">
      <c r="A1598" s="84"/>
      <c r="B1598" s="57" t="s">
        <v>33</v>
      </c>
      <c r="C1598" s="53">
        <f t="shared" si="152"/>
        <v>2</v>
      </c>
      <c r="D1598" s="54">
        <f t="shared" si="153"/>
        <v>2.0682523267838678E-3</v>
      </c>
      <c r="E1598" s="53">
        <f t="shared" si="154"/>
        <v>13</v>
      </c>
      <c r="F1598" s="54">
        <f t="shared" si="155"/>
        <v>1.344364012409514E-2</v>
      </c>
    </row>
    <row r="1599" spans="1:6" ht="13.15" customHeight="1" x14ac:dyDescent="0.2">
      <c r="A1599" s="84"/>
      <c r="B1599" s="57" t="s">
        <v>7</v>
      </c>
      <c r="C1599" s="53">
        <f t="shared" si="152"/>
        <v>5</v>
      </c>
      <c r="D1599" s="54">
        <f t="shared" si="153"/>
        <v>5.170630816959669E-3</v>
      </c>
      <c r="E1599" s="53">
        <f t="shared" si="154"/>
        <v>13</v>
      </c>
      <c r="F1599" s="54">
        <f t="shared" si="155"/>
        <v>1.344364012409514E-2</v>
      </c>
    </row>
    <row r="1600" spans="1:6" ht="13.15" customHeight="1" x14ac:dyDescent="0.2">
      <c r="A1600" s="84"/>
      <c r="B1600" s="57" t="s">
        <v>75</v>
      </c>
      <c r="C1600" s="53">
        <f t="shared" si="152"/>
        <v>7</v>
      </c>
      <c r="D1600" s="54">
        <f t="shared" si="153"/>
        <v>7.2388831437435368E-3</v>
      </c>
      <c r="E1600" s="53">
        <f t="shared" si="154"/>
        <v>7</v>
      </c>
      <c r="F1600" s="54">
        <f t="shared" si="155"/>
        <v>7.2388831437435368E-3</v>
      </c>
    </row>
    <row r="1601" spans="1:14" ht="13.15" customHeight="1" x14ac:dyDescent="0.2">
      <c r="A1601" s="85"/>
      <c r="B1601" s="55"/>
      <c r="C1601" s="53"/>
      <c r="D1601" s="54"/>
      <c r="E1601" s="53"/>
      <c r="F1601" s="54"/>
    </row>
    <row r="1602" spans="1:14" ht="13.15" customHeight="1" x14ac:dyDescent="0.2">
      <c r="A1602" s="86"/>
      <c r="B1602" s="56" t="s">
        <v>3</v>
      </c>
      <c r="C1602" s="53">
        <f>F1527</f>
        <v>226</v>
      </c>
      <c r="D1602" s="54">
        <f>C1602/$I$1527</f>
        <v>0.23371251292657705</v>
      </c>
      <c r="E1602" s="53">
        <f>$I1527-C1602</f>
        <v>741</v>
      </c>
      <c r="F1602" s="54">
        <f>E1602/$I$1527</f>
        <v>0.76628748707342298</v>
      </c>
    </row>
    <row r="1603" spans="1:14" ht="15.75" x14ac:dyDescent="0.25">
      <c r="A1603" s="3"/>
    </row>
    <row r="1604" spans="1:14" ht="12.75" thickBot="1" x14ac:dyDescent="0.25">
      <c r="A1604" s="50" t="s">
        <v>59</v>
      </c>
      <c r="K1604" s="8"/>
      <c r="L1604" s="8"/>
      <c r="M1604" s="8"/>
      <c r="N1604" s="8"/>
    </row>
    <row r="1605" spans="1:14" x14ac:dyDescent="0.2">
      <c r="A1605" s="22" t="s">
        <v>0</v>
      </c>
      <c r="B1605" s="22" t="s">
        <v>0</v>
      </c>
      <c r="C1605" s="167" t="s">
        <v>50</v>
      </c>
      <c r="D1605" s="167"/>
      <c r="E1605" s="167"/>
      <c r="F1605" s="167"/>
      <c r="G1605" s="167"/>
      <c r="H1605" s="167"/>
      <c r="I1605" s="167"/>
      <c r="J1605" s="167"/>
      <c r="K1605" s="167"/>
      <c r="L1605" s="8"/>
      <c r="M1605" s="8"/>
      <c r="N1605" s="8"/>
    </row>
    <row r="1606" spans="1:14" x14ac:dyDescent="0.2">
      <c r="A1606" s="23"/>
      <c r="B1606" s="23"/>
      <c r="C1606" s="168" t="s">
        <v>1</v>
      </c>
      <c r="D1606" s="150"/>
      <c r="E1606" s="169"/>
      <c r="F1606" s="149" t="s">
        <v>2</v>
      </c>
      <c r="G1606" s="168"/>
      <c r="H1606" s="170"/>
      <c r="I1606" s="149" t="s">
        <v>3</v>
      </c>
      <c r="J1606" s="150"/>
      <c r="K1606" s="150"/>
      <c r="N1606" s="8"/>
    </row>
    <row r="1607" spans="1:14" ht="12.75" thickBot="1" x14ac:dyDescent="0.25">
      <c r="A1607" s="23"/>
      <c r="B1607" s="23"/>
      <c r="C1607" s="28" t="s">
        <v>4</v>
      </c>
      <c r="D1607" s="29" t="s">
        <v>34</v>
      </c>
      <c r="E1607" s="29" t="s">
        <v>44</v>
      </c>
      <c r="F1607" s="29" t="s">
        <v>4</v>
      </c>
      <c r="G1607" s="30" t="s">
        <v>34</v>
      </c>
      <c r="H1607" s="29" t="s">
        <v>44</v>
      </c>
      <c r="I1607" s="29" t="s">
        <v>4</v>
      </c>
      <c r="J1607" s="29" t="s">
        <v>34</v>
      </c>
      <c r="K1607" s="31" t="s">
        <v>44</v>
      </c>
      <c r="N1607" s="8"/>
    </row>
    <row r="1608" spans="1:14" ht="13.5" x14ac:dyDescent="0.25">
      <c r="A1608" s="24" t="s">
        <v>32</v>
      </c>
      <c r="B1608" s="24" t="s">
        <v>5</v>
      </c>
      <c r="C1608" s="12">
        <v>5</v>
      </c>
      <c r="D1608" s="13">
        <v>0.83299999999999996</v>
      </c>
      <c r="E1608" s="13">
        <v>0.02</v>
      </c>
      <c r="F1608" s="14">
        <v>2</v>
      </c>
      <c r="G1608" s="32">
        <v>0.33300000000000002</v>
      </c>
      <c r="H1608" s="13">
        <v>2.1000000000000001E-2</v>
      </c>
      <c r="I1608" s="14">
        <v>6</v>
      </c>
      <c r="J1608" s="13">
        <v>1</v>
      </c>
      <c r="K1608" s="19">
        <v>2.4E-2</v>
      </c>
    </row>
    <row r="1609" spans="1:14" ht="13.5" x14ac:dyDescent="0.25">
      <c r="A1609" s="25"/>
      <c r="B1609" s="26" t="s">
        <v>6</v>
      </c>
      <c r="C1609" s="4">
        <v>6</v>
      </c>
      <c r="D1609" s="5">
        <v>1</v>
      </c>
      <c r="E1609" s="5">
        <v>2.4E-2</v>
      </c>
      <c r="F1609" s="15">
        <v>5</v>
      </c>
      <c r="G1609" s="33">
        <v>0.83299999999999996</v>
      </c>
      <c r="H1609" s="5">
        <v>5.2999999999999999E-2</v>
      </c>
      <c r="I1609" s="15">
        <v>6</v>
      </c>
      <c r="J1609" s="5">
        <v>1</v>
      </c>
      <c r="K1609" s="20">
        <v>2.4E-2</v>
      </c>
    </row>
    <row r="1610" spans="1:14" ht="13.5" x14ac:dyDescent="0.25">
      <c r="A1610" s="25"/>
      <c r="B1610" s="26" t="s">
        <v>16</v>
      </c>
      <c r="C1610" s="4">
        <v>0</v>
      </c>
      <c r="D1610" s="5">
        <v>0</v>
      </c>
      <c r="E1610" s="5">
        <v>0</v>
      </c>
      <c r="F1610" s="15">
        <v>0</v>
      </c>
      <c r="G1610" s="33">
        <v>0</v>
      </c>
      <c r="H1610" s="5">
        <v>0</v>
      </c>
      <c r="I1610" s="15">
        <v>0</v>
      </c>
      <c r="J1610" s="5">
        <v>0</v>
      </c>
      <c r="K1610" s="20">
        <v>0</v>
      </c>
    </row>
    <row r="1611" spans="1:14" ht="13.5" x14ac:dyDescent="0.25">
      <c r="A1611" s="25"/>
      <c r="B1611" s="26" t="s">
        <v>8</v>
      </c>
      <c r="C1611" s="4">
        <v>33</v>
      </c>
      <c r="D1611" s="5">
        <v>1</v>
      </c>
      <c r="E1611" s="5">
        <v>0.13300000000000001</v>
      </c>
      <c r="F1611" s="15">
        <v>3</v>
      </c>
      <c r="G1611" s="33">
        <v>9.0999999999999998E-2</v>
      </c>
      <c r="H1611" s="5">
        <v>3.2000000000000001E-2</v>
      </c>
      <c r="I1611" s="15">
        <v>33</v>
      </c>
      <c r="J1611" s="5">
        <v>1</v>
      </c>
      <c r="K1611" s="20">
        <v>0.13100000000000001</v>
      </c>
    </row>
    <row r="1612" spans="1:14" ht="13.5" x14ac:dyDescent="0.25">
      <c r="A1612" s="25"/>
      <c r="B1612" s="26" t="s">
        <v>10</v>
      </c>
      <c r="C1612" s="4">
        <v>4</v>
      </c>
      <c r="D1612" s="5">
        <v>1</v>
      </c>
      <c r="E1612" s="5">
        <v>1.6E-2</v>
      </c>
      <c r="F1612" s="15">
        <v>3</v>
      </c>
      <c r="G1612" s="33">
        <v>0.75</v>
      </c>
      <c r="H1612" s="5">
        <v>3.2000000000000001E-2</v>
      </c>
      <c r="I1612" s="15">
        <v>4</v>
      </c>
      <c r="J1612" s="5">
        <v>1</v>
      </c>
      <c r="K1612" s="20">
        <v>1.6E-2</v>
      </c>
    </row>
    <row r="1613" spans="1:14" ht="13.5" x14ac:dyDescent="0.25">
      <c r="A1613" s="25"/>
      <c r="B1613" s="26" t="s">
        <v>12</v>
      </c>
      <c r="C1613" s="4">
        <v>5</v>
      </c>
      <c r="D1613" s="5">
        <v>1</v>
      </c>
      <c r="E1613" s="5">
        <v>0.02</v>
      </c>
      <c r="F1613" s="15">
        <v>1</v>
      </c>
      <c r="G1613" s="33">
        <v>0.2</v>
      </c>
      <c r="H1613" s="5">
        <v>1.0999999999999999E-2</v>
      </c>
      <c r="I1613" s="15">
        <v>5</v>
      </c>
      <c r="J1613" s="5">
        <v>1</v>
      </c>
      <c r="K1613" s="20">
        <v>0.02</v>
      </c>
    </row>
    <row r="1614" spans="1:14" ht="13.5" x14ac:dyDescent="0.25">
      <c r="A1614" s="25"/>
      <c r="B1614" s="26" t="s">
        <v>13</v>
      </c>
      <c r="C1614" s="4">
        <v>7</v>
      </c>
      <c r="D1614" s="5">
        <v>1</v>
      </c>
      <c r="E1614" s="5">
        <v>2.8000000000000001E-2</v>
      </c>
      <c r="F1614" s="15">
        <v>1</v>
      </c>
      <c r="G1614" s="33">
        <v>0.14299999999999999</v>
      </c>
      <c r="H1614" s="5">
        <v>1.0999999999999999E-2</v>
      </c>
      <c r="I1614" s="15">
        <v>7</v>
      </c>
      <c r="J1614" s="5">
        <v>1</v>
      </c>
      <c r="K1614" s="20">
        <v>2.8000000000000001E-2</v>
      </c>
    </row>
    <row r="1615" spans="1:14" ht="13.5" x14ac:dyDescent="0.25">
      <c r="A1615" s="25"/>
      <c r="B1615" s="26" t="s">
        <v>14</v>
      </c>
      <c r="C1615" s="4">
        <v>16</v>
      </c>
      <c r="D1615" s="5">
        <v>1</v>
      </c>
      <c r="E1615" s="5">
        <v>6.4000000000000001E-2</v>
      </c>
      <c r="F1615" s="15">
        <v>11</v>
      </c>
      <c r="G1615" s="33">
        <v>0.68799999999999994</v>
      </c>
      <c r="H1615" s="5">
        <v>0.11600000000000001</v>
      </c>
      <c r="I1615" s="15">
        <v>16</v>
      </c>
      <c r="J1615" s="5">
        <v>1</v>
      </c>
      <c r="K1615" s="20">
        <v>6.3E-2</v>
      </c>
    </row>
    <row r="1616" spans="1:14" ht="13.5" x14ac:dyDescent="0.25">
      <c r="A1616" s="25"/>
      <c r="B1616" s="26" t="s">
        <v>9</v>
      </c>
      <c r="C1616" s="4">
        <v>33</v>
      </c>
      <c r="D1616" s="5">
        <v>1</v>
      </c>
      <c r="E1616" s="5">
        <v>0.13300000000000001</v>
      </c>
      <c r="F1616" s="15">
        <v>17</v>
      </c>
      <c r="G1616" s="33">
        <v>0.51500000000000001</v>
      </c>
      <c r="H1616" s="5">
        <v>0.17899999999999999</v>
      </c>
      <c r="I1616" s="15">
        <v>33</v>
      </c>
      <c r="J1616" s="5">
        <v>1</v>
      </c>
      <c r="K1616" s="20">
        <v>0.13100000000000001</v>
      </c>
    </row>
    <row r="1617" spans="1:11" ht="13.5" x14ac:dyDescent="0.25">
      <c r="A1617" s="25"/>
      <c r="B1617" s="26" t="s">
        <v>15</v>
      </c>
      <c r="C1617" s="4">
        <v>2</v>
      </c>
      <c r="D1617" s="5">
        <v>1</v>
      </c>
      <c r="E1617" s="5">
        <v>8.0000000000000002E-3</v>
      </c>
      <c r="F1617" s="15">
        <v>0</v>
      </c>
      <c r="G1617" s="33">
        <v>0</v>
      </c>
      <c r="H1617" s="5">
        <v>0</v>
      </c>
      <c r="I1617" s="15">
        <v>2</v>
      </c>
      <c r="J1617" s="5">
        <v>1</v>
      </c>
      <c r="K1617" s="20">
        <v>8.0000000000000002E-3</v>
      </c>
    </row>
    <row r="1618" spans="1:11" ht="13.5" x14ac:dyDescent="0.25">
      <c r="A1618" s="25"/>
      <c r="B1618" s="26" t="s">
        <v>17</v>
      </c>
      <c r="C1618" s="4">
        <v>3</v>
      </c>
      <c r="D1618" s="5">
        <v>1</v>
      </c>
      <c r="E1618" s="5">
        <v>1.2E-2</v>
      </c>
      <c r="F1618" s="15">
        <v>0</v>
      </c>
      <c r="G1618" s="33">
        <v>0</v>
      </c>
      <c r="H1618" s="5">
        <v>0</v>
      </c>
      <c r="I1618" s="15">
        <v>3</v>
      </c>
      <c r="J1618" s="5">
        <v>1</v>
      </c>
      <c r="K1618" s="20">
        <v>1.2E-2</v>
      </c>
    </row>
    <row r="1619" spans="1:11" ht="13.5" x14ac:dyDescent="0.25">
      <c r="A1619" s="25"/>
      <c r="B1619" s="26" t="s">
        <v>18</v>
      </c>
      <c r="C1619" s="4">
        <v>34</v>
      </c>
      <c r="D1619" s="5">
        <v>1</v>
      </c>
      <c r="E1619" s="5">
        <v>0.13700000000000001</v>
      </c>
      <c r="F1619" s="15">
        <v>16</v>
      </c>
      <c r="G1619" s="33">
        <v>0.47099999999999997</v>
      </c>
      <c r="H1619" s="5">
        <v>0.16800000000000001</v>
      </c>
      <c r="I1619" s="15">
        <v>34</v>
      </c>
      <c r="J1619" s="5">
        <v>1</v>
      </c>
      <c r="K1619" s="20">
        <v>0.13500000000000001</v>
      </c>
    </row>
    <row r="1620" spans="1:11" ht="13.5" x14ac:dyDescent="0.25">
      <c r="A1620" s="25"/>
      <c r="B1620" s="26" t="s">
        <v>19</v>
      </c>
      <c r="C1620" s="4"/>
      <c r="D1620" s="5"/>
      <c r="E1620" s="5"/>
      <c r="F1620" s="15"/>
      <c r="G1620" s="33"/>
      <c r="H1620" s="5"/>
      <c r="I1620" s="15"/>
      <c r="J1620" s="5"/>
      <c r="K1620" s="20"/>
    </row>
    <row r="1621" spans="1:11" ht="13.5" x14ac:dyDescent="0.25">
      <c r="A1621" s="25"/>
      <c r="B1621" s="26" t="s">
        <v>20</v>
      </c>
      <c r="C1621" s="4">
        <v>4</v>
      </c>
      <c r="D1621" s="5">
        <v>1</v>
      </c>
      <c r="E1621" s="5">
        <v>1.6E-2</v>
      </c>
      <c r="F1621" s="15">
        <v>1</v>
      </c>
      <c r="G1621" s="33">
        <v>0.25</v>
      </c>
      <c r="H1621" s="5">
        <v>1.0999999999999999E-2</v>
      </c>
      <c r="I1621" s="15">
        <v>4</v>
      </c>
      <c r="J1621" s="5">
        <v>1</v>
      </c>
      <c r="K1621" s="20">
        <v>1.6E-2</v>
      </c>
    </row>
    <row r="1622" spans="1:11" ht="13.5" x14ac:dyDescent="0.25">
      <c r="A1622" s="25"/>
      <c r="B1622" s="26" t="s">
        <v>26</v>
      </c>
      <c r="C1622" s="4">
        <v>1</v>
      </c>
      <c r="D1622" s="5">
        <v>1</v>
      </c>
      <c r="E1622" s="5">
        <v>4.0000000000000001E-3</v>
      </c>
      <c r="F1622" s="15">
        <v>1</v>
      </c>
      <c r="G1622" s="33">
        <v>1</v>
      </c>
      <c r="H1622" s="5">
        <v>1.0999999999999999E-2</v>
      </c>
      <c r="I1622" s="15">
        <v>1</v>
      </c>
      <c r="J1622" s="5">
        <v>1</v>
      </c>
      <c r="K1622" s="20">
        <v>4.0000000000000001E-3</v>
      </c>
    </row>
    <row r="1623" spans="1:11" ht="13.5" x14ac:dyDescent="0.25">
      <c r="A1623" s="25"/>
      <c r="B1623" s="26" t="s">
        <v>21</v>
      </c>
      <c r="C1623" s="4">
        <v>6</v>
      </c>
      <c r="D1623" s="5">
        <v>0.85699999999999998</v>
      </c>
      <c r="E1623" s="5">
        <v>2.4E-2</v>
      </c>
      <c r="F1623" s="15">
        <v>5</v>
      </c>
      <c r="G1623" s="33">
        <v>0.71399999999999997</v>
      </c>
      <c r="H1623" s="5">
        <v>5.2999999999999999E-2</v>
      </c>
      <c r="I1623" s="15">
        <v>7</v>
      </c>
      <c r="J1623" s="5">
        <v>1</v>
      </c>
      <c r="K1623" s="20">
        <v>2.8000000000000001E-2</v>
      </c>
    </row>
    <row r="1624" spans="1:11" ht="13.5" x14ac:dyDescent="0.25">
      <c r="A1624" s="25"/>
      <c r="B1624" s="26" t="s">
        <v>22</v>
      </c>
      <c r="C1624" s="4">
        <v>3</v>
      </c>
      <c r="D1624" s="5">
        <v>1</v>
      </c>
      <c r="E1624" s="5">
        <v>1.2E-2</v>
      </c>
      <c r="F1624" s="15">
        <v>1</v>
      </c>
      <c r="G1624" s="33">
        <v>0.33300000000000002</v>
      </c>
      <c r="H1624" s="5">
        <v>1.0999999999999999E-2</v>
      </c>
      <c r="I1624" s="15">
        <v>3</v>
      </c>
      <c r="J1624" s="5">
        <v>1</v>
      </c>
      <c r="K1624" s="20">
        <v>1.2E-2</v>
      </c>
    </row>
    <row r="1625" spans="1:11" ht="13.5" x14ac:dyDescent="0.25">
      <c r="A1625" s="25"/>
      <c r="B1625" s="26" t="s">
        <v>23</v>
      </c>
      <c r="C1625" s="4">
        <v>2</v>
      </c>
      <c r="D1625" s="5">
        <v>1</v>
      </c>
      <c r="E1625" s="5">
        <v>8.0000000000000002E-3</v>
      </c>
      <c r="F1625" s="15">
        <v>0</v>
      </c>
      <c r="G1625" s="33">
        <v>0</v>
      </c>
      <c r="H1625" s="5">
        <v>0</v>
      </c>
      <c r="I1625" s="15">
        <v>2</v>
      </c>
      <c r="J1625" s="5">
        <v>1</v>
      </c>
      <c r="K1625" s="20">
        <v>8.0000000000000002E-3</v>
      </c>
    </row>
    <row r="1626" spans="1:11" ht="13.5" x14ac:dyDescent="0.25">
      <c r="A1626" s="25"/>
      <c r="B1626" s="26" t="s">
        <v>24</v>
      </c>
      <c r="C1626" s="4">
        <v>24</v>
      </c>
      <c r="D1626" s="5">
        <v>1</v>
      </c>
      <c r="E1626" s="5">
        <v>9.6000000000000002E-2</v>
      </c>
      <c r="F1626" s="15">
        <v>5</v>
      </c>
      <c r="G1626" s="33">
        <v>0.20799999999999999</v>
      </c>
      <c r="H1626" s="5">
        <v>5.2999999999999999E-2</v>
      </c>
      <c r="I1626" s="15">
        <v>24</v>
      </c>
      <c r="J1626" s="5">
        <v>1</v>
      </c>
      <c r="K1626" s="20">
        <v>9.5000000000000001E-2</v>
      </c>
    </row>
    <row r="1627" spans="1:11" ht="13.5" x14ac:dyDescent="0.25">
      <c r="A1627" s="25"/>
      <c r="B1627" s="26" t="s">
        <v>25</v>
      </c>
      <c r="C1627" s="4">
        <v>5</v>
      </c>
      <c r="D1627" s="5">
        <v>1</v>
      </c>
      <c r="E1627" s="5">
        <v>0.02</v>
      </c>
      <c r="F1627" s="15">
        <v>1</v>
      </c>
      <c r="G1627" s="33">
        <v>0.2</v>
      </c>
      <c r="H1627" s="5">
        <v>1.0999999999999999E-2</v>
      </c>
      <c r="I1627" s="15">
        <v>5</v>
      </c>
      <c r="J1627" s="5">
        <v>1</v>
      </c>
      <c r="K1627" s="20">
        <v>0.02</v>
      </c>
    </row>
    <row r="1628" spans="1:11" ht="13.5" x14ac:dyDescent="0.25">
      <c r="A1628" s="25"/>
      <c r="B1628" s="26" t="s">
        <v>11</v>
      </c>
      <c r="C1628" s="6"/>
      <c r="D1628" s="7"/>
      <c r="E1628" s="7"/>
      <c r="F1628" s="16"/>
      <c r="G1628" s="34"/>
      <c r="H1628" s="7"/>
      <c r="I1628" s="16"/>
      <c r="J1628" s="7"/>
      <c r="K1628" s="21"/>
    </row>
    <row r="1629" spans="1:11" ht="13.5" x14ac:dyDescent="0.25">
      <c r="A1629" s="25"/>
      <c r="B1629" s="26" t="s">
        <v>7</v>
      </c>
      <c r="C1629" s="4">
        <v>14</v>
      </c>
      <c r="D1629" s="5">
        <v>1</v>
      </c>
      <c r="E1629" s="5">
        <v>5.6000000000000001E-2</v>
      </c>
      <c r="F1629" s="15">
        <v>3</v>
      </c>
      <c r="G1629" s="33">
        <v>0.214</v>
      </c>
      <c r="H1629" s="5">
        <v>3.2000000000000001E-2</v>
      </c>
      <c r="I1629" s="15">
        <v>14</v>
      </c>
      <c r="J1629" s="5">
        <v>1</v>
      </c>
      <c r="K1629" s="20">
        <v>5.6000000000000001E-2</v>
      </c>
    </row>
    <row r="1630" spans="1:11" ht="13.5" x14ac:dyDescent="0.25">
      <c r="A1630" s="25"/>
      <c r="B1630" s="26" t="s">
        <v>75</v>
      </c>
      <c r="C1630" s="4">
        <v>7</v>
      </c>
      <c r="D1630" s="5">
        <v>1</v>
      </c>
      <c r="E1630" s="5">
        <v>2.8000000000000001E-2</v>
      </c>
      <c r="F1630" s="15">
        <v>3</v>
      </c>
      <c r="G1630" s="33">
        <v>0.42899999999999999</v>
      </c>
      <c r="H1630" s="5">
        <v>3.2000000000000001E-2</v>
      </c>
      <c r="I1630" s="15">
        <v>7</v>
      </c>
      <c r="J1630" s="5">
        <v>1</v>
      </c>
      <c r="K1630" s="20">
        <v>2.8000000000000001E-2</v>
      </c>
    </row>
    <row r="1631" spans="1:11" ht="13.5" x14ac:dyDescent="0.25">
      <c r="A1631" s="25"/>
      <c r="B1631" s="25"/>
      <c r="C1631" s="6"/>
      <c r="D1631" s="7"/>
      <c r="E1631" s="7"/>
      <c r="F1631" s="16"/>
      <c r="G1631" s="34"/>
      <c r="H1631" s="7"/>
      <c r="I1631" s="16"/>
      <c r="J1631" s="7"/>
      <c r="K1631" s="21"/>
    </row>
    <row r="1632" spans="1:11" ht="14.25" thickBot="1" x14ac:dyDescent="0.3">
      <c r="A1632" s="27"/>
      <c r="B1632" s="27" t="s">
        <v>3</v>
      </c>
      <c r="C1632" s="45">
        <v>249</v>
      </c>
      <c r="D1632" s="46">
        <v>0.98799999999999999</v>
      </c>
      <c r="E1632" s="46">
        <v>1</v>
      </c>
      <c r="F1632" s="47">
        <v>95</v>
      </c>
      <c r="G1632" s="46">
        <v>0.377</v>
      </c>
      <c r="H1632" s="46">
        <v>1</v>
      </c>
      <c r="I1632" s="47">
        <v>252</v>
      </c>
      <c r="J1632" s="46">
        <v>1</v>
      </c>
      <c r="K1632" s="48">
        <v>1</v>
      </c>
    </row>
    <row r="1633" spans="1:14" ht="12.75" thickBot="1" x14ac:dyDescent="0.25">
      <c r="K1633" s="8"/>
      <c r="L1633" s="8"/>
      <c r="M1633" s="8"/>
      <c r="N1633" s="8"/>
    </row>
    <row r="1634" spans="1:14" x14ac:dyDescent="0.2">
      <c r="A1634" s="22"/>
      <c r="B1634" s="22"/>
      <c r="C1634" s="162" t="s">
        <v>50</v>
      </c>
      <c r="D1634" s="162"/>
      <c r="E1634" s="162"/>
      <c r="F1634" s="162"/>
      <c r="G1634" s="162"/>
      <c r="K1634" s="8"/>
      <c r="L1634" s="8"/>
      <c r="M1634" s="8"/>
      <c r="N1634" s="8"/>
    </row>
    <row r="1635" spans="1:14" x14ac:dyDescent="0.2">
      <c r="A1635" s="37"/>
      <c r="B1635" s="37"/>
      <c r="C1635" s="147" t="s">
        <v>29</v>
      </c>
      <c r="D1635" s="147"/>
      <c r="E1635" s="148"/>
      <c r="F1635" s="147"/>
      <c r="G1635" s="147"/>
      <c r="K1635" s="8"/>
      <c r="L1635" s="8"/>
      <c r="M1635" s="8"/>
      <c r="N1635" s="8"/>
    </row>
    <row r="1636" spans="1:14" ht="12" customHeight="1" x14ac:dyDescent="0.2">
      <c r="A1636" s="23"/>
      <c r="B1636" s="23"/>
      <c r="C1636" s="163" t="s">
        <v>1</v>
      </c>
      <c r="D1636" s="164"/>
      <c r="E1636" s="164" t="s">
        <v>2</v>
      </c>
      <c r="F1636" s="164"/>
      <c r="G1636" s="165" t="s">
        <v>3</v>
      </c>
      <c r="K1636" s="8"/>
      <c r="L1636" s="8"/>
      <c r="M1636" s="8"/>
      <c r="N1636" s="8"/>
    </row>
    <row r="1637" spans="1:14" ht="12.75" thickBot="1" x14ac:dyDescent="0.25">
      <c r="A1637" s="23"/>
      <c r="B1637" s="23"/>
      <c r="C1637" s="28" t="s">
        <v>27</v>
      </c>
      <c r="D1637" s="29" t="s">
        <v>28</v>
      </c>
      <c r="E1637" s="30" t="s">
        <v>27</v>
      </c>
      <c r="F1637" s="29" t="s">
        <v>28</v>
      </c>
      <c r="G1637" s="166"/>
      <c r="K1637" s="8"/>
      <c r="L1637" s="8"/>
      <c r="M1637" s="8"/>
      <c r="N1637" s="8"/>
    </row>
    <row r="1638" spans="1:14" ht="13.5" x14ac:dyDescent="0.25">
      <c r="A1638" s="24" t="s">
        <v>32</v>
      </c>
      <c r="B1638" s="24" t="s">
        <v>5</v>
      </c>
      <c r="C1638" s="38">
        <v>0.02</v>
      </c>
      <c r="D1638" s="13">
        <f>G1638-C1638</f>
        <v>4.0000000000000001E-3</v>
      </c>
      <c r="E1638" s="32">
        <v>8.0000000000000002E-3</v>
      </c>
      <c r="F1638" s="13">
        <f>G1638-E1638</f>
        <v>1.6E-2</v>
      </c>
      <c r="G1638" s="19">
        <v>2.4E-2</v>
      </c>
      <c r="K1638" s="8"/>
      <c r="L1638" s="8"/>
      <c r="M1638" s="8"/>
      <c r="N1638" s="8"/>
    </row>
    <row r="1639" spans="1:14" ht="13.5" x14ac:dyDescent="0.25">
      <c r="A1639" s="25"/>
      <c r="B1639" s="26" t="s">
        <v>6</v>
      </c>
      <c r="C1639" s="39">
        <v>2.4E-2</v>
      </c>
      <c r="D1639" s="5">
        <f t="shared" ref="D1639:D1662" si="156">G1639-C1639</f>
        <v>0</v>
      </c>
      <c r="E1639" s="33">
        <v>0.02</v>
      </c>
      <c r="F1639" s="5">
        <f t="shared" ref="F1639:F1662" si="157">G1639-E1639</f>
        <v>4.0000000000000001E-3</v>
      </c>
      <c r="G1639" s="20">
        <v>2.4E-2</v>
      </c>
      <c r="K1639" s="8"/>
      <c r="L1639" s="8"/>
      <c r="M1639" s="8"/>
      <c r="N1639" s="8"/>
    </row>
    <row r="1640" spans="1:14" ht="13.5" x14ac:dyDescent="0.25">
      <c r="A1640" s="25"/>
      <c r="B1640" s="26" t="s">
        <v>16</v>
      </c>
      <c r="C1640" s="39">
        <v>0</v>
      </c>
      <c r="D1640" s="5">
        <f t="shared" si="156"/>
        <v>0</v>
      </c>
      <c r="E1640" s="33">
        <v>0</v>
      </c>
      <c r="F1640" s="5">
        <f t="shared" si="157"/>
        <v>0</v>
      </c>
      <c r="G1640" s="20">
        <v>0</v>
      </c>
      <c r="K1640" s="8"/>
      <c r="L1640" s="8"/>
      <c r="M1640" s="8"/>
      <c r="N1640" s="8"/>
    </row>
    <row r="1641" spans="1:14" ht="13.5" x14ac:dyDescent="0.25">
      <c r="A1641" s="25"/>
      <c r="B1641" s="26" t="s">
        <v>8</v>
      </c>
      <c r="C1641" s="39">
        <v>0.13100000000000001</v>
      </c>
      <c r="D1641" s="5">
        <f t="shared" si="156"/>
        <v>0</v>
      </c>
      <c r="E1641" s="33">
        <v>1.2E-2</v>
      </c>
      <c r="F1641" s="5">
        <f t="shared" si="157"/>
        <v>0.11900000000000001</v>
      </c>
      <c r="G1641" s="20">
        <v>0.13100000000000001</v>
      </c>
      <c r="K1641" s="8"/>
      <c r="L1641" s="8"/>
      <c r="M1641" s="8"/>
      <c r="N1641" s="8"/>
    </row>
    <row r="1642" spans="1:14" ht="13.5" x14ac:dyDescent="0.25">
      <c r="A1642" s="25"/>
      <c r="B1642" s="26" t="s">
        <v>10</v>
      </c>
      <c r="C1642" s="39">
        <v>1.6E-2</v>
      </c>
      <c r="D1642" s="5">
        <f t="shared" si="156"/>
        <v>0</v>
      </c>
      <c r="E1642" s="33">
        <v>1.2E-2</v>
      </c>
      <c r="F1642" s="5">
        <f t="shared" si="157"/>
        <v>4.0000000000000001E-3</v>
      </c>
      <c r="G1642" s="20">
        <v>1.6E-2</v>
      </c>
      <c r="K1642" s="8"/>
      <c r="L1642" s="8"/>
      <c r="M1642" s="8"/>
      <c r="N1642" s="8"/>
    </row>
    <row r="1643" spans="1:14" ht="13.5" x14ac:dyDescent="0.25">
      <c r="A1643" s="25"/>
      <c r="B1643" s="26" t="s">
        <v>12</v>
      </c>
      <c r="C1643" s="39">
        <v>0.02</v>
      </c>
      <c r="D1643" s="5">
        <f t="shared" si="156"/>
        <v>0</v>
      </c>
      <c r="E1643" s="33">
        <v>4.0000000000000001E-3</v>
      </c>
      <c r="F1643" s="5">
        <f t="shared" si="157"/>
        <v>1.6E-2</v>
      </c>
      <c r="G1643" s="20">
        <v>0.02</v>
      </c>
      <c r="K1643" s="8"/>
      <c r="L1643" s="8"/>
      <c r="M1643" s="8"/>
      <c r="N1643" s="8"/>
    </row>
    <row r="1644" spans="1:14" ht="13.5" x14ac:dyDescent="0.25">
      <c r="A1644" s="25"/>
      <c r="B1644" s="26" t="s">
        <v>13</v>
      </c>
      <c r="C1644" s="39">
        <v>2.8000000000000001E-2</v>
      </c>
      <c r="D1644" s="5">
        <f t="shared" si="156"/>
        <v>0</v>
      </c>
      <c r="E1644" s="33">
        <v>4.0000000000000001E-3</v>
      </c>
      <c r="F1644" s="5">
        <f t="shared" si="157"/>
        <v>2.4E-2</v>
      </c>
      <c r="G1644" s="20">
        <v>2.8000000000000001E-2</v>
      </c>
      <c r="K1644" s="8"/>
      <c r="L1644" s="8"/>
      <c r="M1644" s="8"/>
      <c r="N1644" s="8"/>
    </row>
    <row r="1645" spans="1:14" ht="13.5" x14ac:dyDescent="0.25">
      <c r="A1645" s="25"/>
      <c r="B1645" s="26" t="s">
        <v>14</v>
      </c>
      <c r="C1645" s="39">
        <v>6.3E-2</v>
      </c>
      <c r="D1645" s="5">
        <f t="shared" si="156"/>
        <v>0</v>
      </c>
      <c r="E1645" s="33">
        <v>4.3999999999999997E-2</v>
      </c>
      <c r="F1645" s="5">
        <f t="shared" si="157"/>
        <v>1.9000000000000003E-2</v>
      </c>
      <c r="G1645" s="20">
        <v>6.3E-2</v>
      </c>
      <c r="K1645" s="8"/>
      <c r="L1645" s="8"/>
      <c r="M1645" s="8"/>
      <c r="N1645" s="8"/>
    </row>
    <row r="1646" spans="1:14" ht="13.5" x14ac:dyDescent="0.25">
      <c r="A1646" s="25"/>
      <c r="B1646" s="26" t="s">
        <v>9</v>
      </c>
      <c r="C1646" s="39">
        <v>0.13100000000000001</v>
      </c>
      <c r="D1646" s="5">
        <f t="shared" si="156"/>
        <v>0</v>
      </c>
      <c r="E1646" s="33">
        <v>6.7000000000000004E-2</v>
      </c>
      <c r="F1646" s="5">
        <f t="shared" si="157"/>
        <v>6.4000000000000001E-2</v>
      </c>
      <c r="G1646" s="20">
        <v>0.13100000000000001</v>
      </c>
      <c r="K1646" s="8"/>
      <c r="L1646" s="8"/>
      <c r="M1646" s="8"/>
      <c r="N1646" s="8"/>
    </row>
    <row r="1647" spans="1:14" ht="13.5" x14ac:dyDescent="0.25">
      <c r="A1647" s="25"/>
      <c r="B1647" s="26" t="s">
        <v>15</v>
      </c>
      <c r="C1647" s="39">
        <v>8.0000000000000002E-3</v>
      </c>
      <c r="D1647" s="5">
        <f>G1647-C1647</f>
        <v>0</v>
      </c>
      <c r="E1647" s="33">
        <v>0</v>
      </c>
      <c r="F1647" s="5">
        <f>G1647-E1647</f>
        <v>8.0000000000000002E-3</v>
      </c>
      <c r="G1647" s="20">
        <v>8.0000000000000002E-3</v>
      </c>
    </row>
    <row r="1648" spans="1:14" ht="13.5" x14ac:dyDescent="0.25">
      <c r="A1648" s="25"/>
      <c r="B1648" s="26" t="s">
        <v>17</v>
      </c>
      <c r="C1648" s="39">
        <v>1.2E-2</v>
      </c>
      <c r="D1648" s="5">
        <f>G1648-C1648</f>
        <v>0</v>
      </c>
      <c r="E1648" s="33">
        <v>0</v>
      </c>
      <c r="F1648" s="5">
        <f>G1648-E1648</f>
        <v>1.2E-2</v>
      </c>
      <c r="G1648" s="20">
        <v>1.2E-2</v>
      </c>
    </row>
    <row r="1649" spans="1:14" ht="13.5" x14ac:dyDescent="0.25">
      <c r="A1649" s="25"/>
      <c r="B1649" s="26" t="s">
        <v>18</v>
      </c>
      <c r="C1649" s="39">
        <v>0.13500000000000001</v>
      </c>
      <c r="D1649" s="5">
        <f>G1649-C1649</f>
        <v>0</v>
      </c>
      <c r="E1649" s="33">
        <v>6.3E-2</v>
      </c>
      <c r="F1649" s="5">
        <f>G1649-E1649</f>
        <v>7.2000000000000008E-2</v>
      </c>
      <c r="G1649" s="20">
        <v>0.13500000000000001</v>
      </c>
    </row>
    <row r="1650" spans="1:14" ht="13.5" x14ac:dyDescent="0.25">
      <c r="A1650" s="25"/>
      <c r="B1650" s="26" t="s">
        <v>19</v>
      </c>
      <c r="C1650" s="39"/>
      <c r="D1650" s="5"/>
      <c r="E1650" s="33"/>
      <c r="F1650" s="5"/>
      <c r="G1650" s="20"/>
    </row>
    <row r="1651" spans="1:14" ht="13.5" x14ac:dyDescent="0.25">
      <c r="A1651" s="25"/>
      <c r="B1651" s="26" t="s">
        <v>20</v>
      </c>
      <c r="C1651" s="39">
        <v>1.6E-2</v>
      </c>
      <c r="D1651" s="5">
        <f t="shared" ref="D1651:D1657" si="158">G1651-C1651</f>
        <v>0</v>
      </c>
      <c r="E1651" s="33">
        <v>4.0000000000000001E-3</v>
      </c>
      <c r="F1651" s="5">
        <f t="shared" ref="F1651:F1657" si="159">G1651-E1651</f>
        <v>1.2E-2</v>
      </c>
      <c r="G1651" s="20">
        <v>1.6E-2</v>
      </c>
    </row>
    <row r="1652" spans="1:14" ht="13.5" x14ac:dyDescent="0.25">
      <c r="A1652" s="25"/>
      <c r="B1652" s="26" t="s">
        <v>26</v>
      </c>
      <c r="C1652" s="39">
        <v>4.0000000000000001E-3</v>
      </c>
      <c r="D1652" s="5">
        <f t="shared" si="158"/>
        <v>0</v>
      </c>
      <c r="E1652" s="33">
        <v>4.0000000000000001E-3</v>
      </c>
      <c r="F1652" s="5">
        <f t="shared" si="159"/>
        <v>0</v>
      </c>
      <c r="G1652" s="20">
        <v>4.0000000000000001E-3</v>
      </c>
    </row>
    <row r="1653" spans="1:14" ht="13.5" x14ac:dyDescent="0.25">
      <c r="A1653" s="25"/>
      <c r="B1653" s="26" t="s">
        <v>21</v>
      </c>
      <c r="C1653" s="39">
        <v>2.4E-2</v>
      </c>
      <c r="D1653" s="5">
        <f t="shared" si="158"/>
        <v>4.0000000000000001E-3</v>
      </c>
      <c r="E1653" s="33">
        <v>0.02</v>
      </c>
      <c r="F1653" s="5">
        <f t="shared" si="159"/>
        <v>8.0000000000000002E-3</v>
      </c>
      <c r="G1653" s="20">
        <v>2.8000000000000001E-2</v>
      </c>
    </row>
    <row r="1654" spans="1:14" ht="13.5" x14ac:dyDescent="0.25">
      <c r="A1654" s="25"/>
      <c r="B1654" s="26" t="s">
        <v>22</v>
      </c>
      <c r="C1654" s="39">
        <v>1.2E-2</v>
      </c>
      <c r="D1654" s="5">
        <f t="shared" si="158"/>
        <v>0</v>
      </c>
      <c r="E1654" s="33">
        <v>4.0000000000000001E-3</v>
      </c>
      <c r="F1654" s="5">
        <f t="shared" si="159"/>
        <v>8.0000000000000002E-3</v>
      </c>
      <c r="G1654" s="20">
        <v>1.2E-2</v>
      </c>
    </row>
    <row r="1655" spans="1:14" ht="13.5" x14ac:dyDescent="0.25">
      <c r="A1655" s="25"/>
      <c r="B1655" s="26" t="s">
        <v>23</v>
      </c>
      <c r="C1655" s="39">
        <v>8.0000000000000002E-3</v>
      </c>
      <c r="D1655" s="5">
        <f t="shared" si="158"/>
        <v>0</v>
      </c>
      <c r="E1655" s="33">
        <v>0</v>
      </c>
      <c r="F1655" s="5">
        <f t="shared" si="159"/>
        <v>8.0000000000000002E-3</v>
      </c>
      <c r="G1655" s="20">
        <v>8.0000000000000002E-3</v>
      </c>
    </row>
    <row r="1656" spans="1:14" ht="13.5" x14ac:dyDescent="0.25">
      <c r="A1656" s="25"/>
      <c r="B1656" s="26" t="s">
        <v>24</v>
      </c>
      <c r="C1656" s="39">
        <v>9.5000000000000001E-2</v>
      </c>
      <c r="D1656" s="5">
        <f t="shared" si="158"/>
        <v>0</v>
      </c>
      <c r="E1656" s="33">
        <v>0.02</v>
      </c>
      <c r="F1656" s="5">
        <f t="shared" si="159"/>
        <v>7.4999999999999997E-2</v>
      </c>
      <c r="G1656" s="20">
        <v>9.5000000000000001E-2</v>
      </c>
    </row>
    <row r="1657" spans="1:14" ht="13.5" x14ac:dyDescent="0.25">
      <c r="A1657" s="25"/>
      <c r="B1657" s="26" t="s">
        <v>25</v>
      </c>
      <c r="C1657" s="39">
        <v>0.02</v>
      </c>
      <c r="D1657" s="5">
        <f t="shared" si="158"/>
        <v>0</v>
      </c>
      <c r="E1657" s="33">
        <v>4.0000000000000001E-3</v>
      </c>
      <c r="F1657" s="5">
        <f t="shared" si="159"/>
        <v>1.6E-2</v>
      </c>
      <c r="G1657" s="20">
        <v>0.02</v>
      </c>
    </row>
    <row r="1658" spans="1:14" ht="13.5" x14ac:dyDescent="0.25">
      <c r="A1658" s="25"/>
      <c r="B1658" s="26" t="s">
        <v>11</v>
      </c>
      <c r="C1658" s="40"/>
      <c r="D1658" s="7"/>
      <c r="E1658" s="34"/>
      <c r="F1658" s="7"/>
      <c r="G1658" s="21"/>
    </row>
    <row r="1659" spans="1:14" ht="13.5" x14ac:dyDescent="0.25">
      <c r="A1659" s="25"/>
      <c r="B1659" s="26" t="s">
        <v>7</v>
      </c>
      <c r="C1659" s="39">
        <v>5.6000000000000001E-2</v>
      </c>
      <c r="D1659" s="5">
        <f>G1659-C1659</f>
        <v>0</v>
      </c>
      <c r="E1659" s="33">
        <v>1.2E-2</v>
      </c>
      <c r="F1659" s="5">
        <f>G1659-E1659</f>
        <v>4.3999999999999997E-2</v>
      </c>
      <c r="G1659" s="20">
        <v>5.6000000000000001E-2</v>
      </c>
    </row>
    <row r="1660" spans="1:14" ht="13.5" x14ac:dyDescent="0.25">
      <c r="A1660" s="25"/>
      <c r="B1660" s="26" t="s">
        <v>75</v>
      </c>
      <c r="C1660" s="39">
        <v>2.8000000000000001E-2</v>
      </c>
      <c r="D1660" s="5">
        <f t="shared" si="156"/>
        <v>0</v>
      </c>
      <c r="E1660" s="33">
        <v>1.2E-2</v>
      </c>
      <c r="F1660" s="5">
        <f t="shared" si="157"/>
        <v>1.6E-2</v>
      </c>
      <c r="G1660" s="20">
        <v>2.8000000000000001E-2</v>
      </c>
      <c r="K1660" s="8"/>
      <c r="L1660" s="8"/>
      <c r="M1660" s="8"/>
      <c r="N1660" s="8"/>
    </row>
    <row r="1661" spans="1:14" ht="13.5" x14ac:dyDescent="0.25">
      <c r="A1661" s="25"/>
      <c r="B1661" s="25"/>
      <c r="C1661" s="40"/>
      <c r="D1661" s="7"/>
      <c r="E1661" s="34"/>
      <c r="F1661" s="7"/>
      <c r="G1661" s="21"/>
    </row>
    <row r="1662" spans="1:14" ht="14.25" thickBot="1" x14ac:dyDescent="0.3">
      <c r="A1662" s="27"/>
      <c r="B1662" s="27" t="s">
        <v>3</v>
      </c>
      <c r="C1662" s="49">
        <v>0.98799999999999999</v>
      </c>
      <c r="D1662" s="46">
        <f t="shared" si="156"/>
        <v>1.2000000000000011E-2</v>
      </c>
      <c r="E1662" s="46">
        <v>0.377</v>
      </c>
      <c r="F1662" s="46">
        <f t="shared" si="157"/>
        <v>0.623</v>
      </c>
      <c r="G1662" s="48">
        <v>1</v>
      </c>
    </row>
    <row r="1666" spans="1:10" ht="12.75" x14ac:dyDescent="0.2">
      <c r="A1666" s="51" t="s">
        <v>60</v>
      </c>
    </row>
    <row r="1667" spans="1:10" x14ac:dyDescent="0.2">
      <c r="A1667" s="138"/>
      <c r="B1667" s="139"/>
      <c r="C1667" s="154" t="s">
        <v>50</v>
      </c>
      <c r="D1667" s="155"/>
      <c r="E1667" s="155"/>
      <c r="F1667" s="155"/>
      <c r="G1667" s="155"/>
      <c r="H1667" s="155"/>
      <c r="I1667" s="156"/>
      <c r="J1667" s="157"/>
    </row>
    <row r="1668" spans="1:10" x14ac:dyDescent="0.2">
      <c r="A1668" s="107"/>
      <c r="B1668" s="108"/>
      <c r="C1668" s="158" t="s">
        <v>34</v>
      </c>
      <c r="D1668" s="159"/>
      <c r="E1668" s="159"/>
      <c r="F1668" s="159"/>
      <c r="G1668" s="159"/>
      <c r="H1668" s="159"/>
      <c r="I1668" s="160"/>
      <c r="J1668" s="161"/>
    </row>
    <row r="1669" spans="1:10" x14ac:dyDescent="0.2">
      <c r="A1669" s="107"/>
      <c r="B1669" s="108"/>
      <c r="C1669" s="151" t="s">
        <v>1</v>
      </c>
      <c r="D1669" s="151"/>
      <c r="E1669" s="151"/>
      <c r="F1669" s="151"/>
      <c r="G1669" s="152" t="s">
        <v>2</v>
      </c>
      <c r="H1669" s="152"/>
      <c r="I1669" s="152"/>
      <c r="J1669" s="153"/>
    </row>
    <row r="1670" spans="1:10" ht="33.75" x14ac:dyDescent="0.2">
      <c r="A1670" s="107"/>
      <c r="B1670" s="109"/>
      <c r="C1670" s="110">
        <v>2010</v>
      </c>
      <c r="D1670" s="111">
        <v>2005</v>
      </c>
      <c r="E1670" s="112">
        <v>2000</v>
      </c>
      <c r="F1670" s="113" t="s">
        <v>58</v>
      </c>
      <c r="G1670" s="114">
        <v>2010</v>
      </c>
      <c r="H1670" s="111">
        <v>2005</v>
      </c>
      <c r="I1670" s="112">
        <v>2000</v>
      </c>
      <c r="J1670" s="140" t="s">
        <v>58</v>
      </c>
    </row>
    <row r="1671" spans="1:10" ht="13.5" x14ac:dyDescent="0.25">
      <c r="A1671" s="115" t="s">
        <v>32</v>
      </c>
      <c r="B1671" s="116" t="s">
        <v>5</v>
      </c>
      <c r="C1671" s="117">
        <f>D1496</f>
        <v>0.3611111111111111</v>
      </c>
      <c r="D1671" s="118">
        <v>0.83299999999999996</v>
      </c>
      <c r="E1671" s="119">
        <v>1</v>
      </c>
      <c r="F1671" s="120">
        <f>D1671-E1671</f>
        <v>-0.16700000000000004</v>
      </c>
      <c r="G1671" s="121">
        <f>G1496</f>
        <v>0.22222222222222221</v>
      </c>
      <c r="H1671" s="118">
        <v>0.33300000000000002</v>
      </c>
      <c r="I1671" s="119">
        <v>0.4</v>
      </c>
      <c r="J1671" s="141">
        <f>H1671-I1671</f>
        <v>-6.7000000000000004E-2</v>
      </c>
    </row>
    <row r="1672" spans="1:10" ht="13.5" x14ac:dyDescent="0.25">
      <c r="A1672" s="115"/>
      <c r="B1672" s="116" t="s">
        <v>6</v>
      </c>
      <c r="C1672" s="122">
        <f t="shared" ref="C1672:C1702" si="160">D1497</f>
        <v>0.8571428571428571</v>
      </c>
      <c r="D1672" s="123">
        <v>1</v>
      </c>
      <c r="E1672" s="124">
        <v>1</v>
      </c>
      <c r="F1672" s="125">
        <f>D1672-E1672</f>
        <v>0</v>
      </c>
      <c r="G1672" s="126">
        <f t="shared" ref="G1672:G1702" si="161">G1497</f>
        <v>0.62857142857142856</v>
      </c>
      <c r="H1672" s="123">
        <v>0.83299999999999996</v>
      </c>
      <c r="I1672" s="124">
        <v>0.38888888888888884</v>
      </c>
      <c r="J1672" s="142">
        <f>H1672-I1672</f>
        <v>0.44411111111111112</v>
      </c>
    </row>
    <row r="1673" spans="1:10" ht="13.5" x14ac:dyDescent="0.25">
      <c r="A1673" s="115"/>
      <c r="B1673" s="127" t="s">
        <v>62</v>
      </c>
      <c r="C1673" s="122">
        <f t="shared" si="160"/>
        <v>0.16666666666666666</v>
      </c>
      <c r="D1673" s="123"/>
      <c r="E1673" s="124"/>
      <c r="F1673" s="125"/>
      <c r="G1673" s="126">
        <f t="shared" si="161"/>
        <v>0.16666666666666666</v>
      </c>
      <c r="H1673" s="123"/>
      <c r="I1673" s="124"/>
      <c r="J1673" s="142"/>
    </row>
    <row r="1674" spans="1:10" ht="13.5" x14ac:dyDescent="0.25">
      <c r="A1674" s="115"/>
      <c r="B1674" s="127" t="s">
        <v>63</v>
      </c>
      <c r="C1674" s="122">
        <f t="shared" si="160"/>
        <v>0.27777777777777779</v>
      </c>
      <c r="D1674" s="123"/>
      <c r="E1674" s="124"/>
      <c r="F1674" s="125"/>
      <c r="G1674" s="126">
        <f t="shared" si="161"/>
        <v>0.12962962962962962</v>
      </c>
      <c r="H1674" s="123"/>
      <c r="I1674" s="124"/>
      <c r="J1674" s="142"/>
    </row>
    <row r="1675" spans="1:10" ht="13.5" x14ac:dyDescent="0.25">
      <c r="A1675" s="115"/>
      <c r="B1675" s="127" t="s">
        <v>16</v>
      </c>
      <c r="C1675" s="122">
        <f t="shared" si="160"/>
        <v>0.28205128205128205</v>
      </c>
      <c r="D1675" s="123">
        <v>0</v>
      </c>
      <c r="E1675" s="124"/>
      <c r="F1675" s="125"/>
      <c r="G1675" s="126">
        <f t="shared" si="161"/>
        <v>7.6923076923076927E-2</v>
      </c>
      <c r="H1675" s="123">
        <v>0</v>
      </c>
      <c r="I1675" s="124"/>
      <c r="J1675" s="142"/>
    </row>
    <row r="1676" spans="1:10" ht="13.5" x14ac:dyDescent="0.25">
      <c r="A1676" s="115"/>
      <c r="B1676" s="127" t="s">
        <v>8</v>
      </c>
      <c r="C1676" s="122">
        <f t="shared" si="160"/>
        <v>0.56097560975609762</v>
      </c>
      <c r="D1676" s="123">
        <v>1</v>
      </c>
      <c r="E1676" s="124"/>
      <c r="F1676" s="125"/>
      <c r="G1676" s="126">
        <f t="shared" si="161"/>
        <v>0.14634146341463414</v>
      </c>
      <c r="H1676" s="123">
        <v>9.0999999999999998E-2</v>
      </c>
      <c r="I1676" s="124"/>
      <c r="J1676" s="142"/>
    </row>
    <row r="1677" spans="1:10" ht="13.5" x14ac:dyDescent="0.25">
      <c r="A1677" s="115"/>
      <c r="B1677" s="127" t="s">
        <v>10</v>
      </c>
      <c r="C1677" s="122">
        <f t="shared" si="160"/>
        <v>0.83333333333333337</v>
      </c>
      <c r="D1677" s="123">
        <v>1</v>
      </c>
      <c r="E1677" s="124">
        <v>1</v>
      </c>
      <c r="F1677" s="125">
        <f>D1677-E1677</f>
        <v>0</v>
      </c>
      <c r="G1677" s="126">
        <f t="shared" si="161"/>
        <v>0.16666666666666666</v>
      </c>
      <c r="H1677" s="123">
        <v>0.75</v>
      </c>
      <c r="I1677" s="124">
        <v>0</v>
      </c>
      <c r="J1677" s="142">
        <f>H1677-I1677</f>
        <v>0.75</v>
      </c>
    </row>
    <row r="1678" spans="1:10" ht="13.5" x14ac:dyDescent="0.25">
      <c r="A1678" s="115"/>
      <c r="B1678" s="127" t="s">
        <v>12</v>
      </c>
      <c r="C1678" s="122">
        <f t="shared" si="160"/>
        <v>0.22222222222222221</v>
      </c>
      <c r="D1678" s="123">
        <v>1</v>
      </c>
      <c r="E1678" s="124"/>
      <c r="F1678" s="125"/>
      <c r="G1678" s="126">
        <f t="shared" si="161"/>
        <v>0</v>
      </c>
      <c r="H1678" s="123">
        <v>0.2</v>
      </c>
      <c r="I1678" s="124"/>
      <c r="J1678" s="142"/>
    </row>
    <row r="1679" spans="1:10" ht="13.5" x14ac:dyDescent="0.25">
      <c r="A1679" s="115"/>
      <c r="B1679" s="127" t="s">
        <v>13</v>
      </c>
      <c r="C1679" s="122">
        <f t="shared" si="160"/>
        <v>0.34210526315789475</v>
      </c>
      <c r="D1679" s="123">
        <v>1</v>
      </c>
      <c r="E1679" s="124">
        <v>1</v>
      </c>
      <c r="F1679" s="125">
        <f>D1679-E1679</f>
        <v>0</v>
      </c>
      <c r="G1679" s="126">
        <f t="shared" si="161"/>
        <v>0.18421052631578946</v>
      </c>
      <c r="H1679" s="123">
        <v>0.14299999999999999</v>
      </c>
      <c r="I1679" s="124">
        <v>0</v>
      </c>
      <c r="J1679" s="142">
        <f>H1679-I1679</f>
        <v>0.14299999999999999</v>
      </c>
    </row>
    <row r="1680" spans="1:10" ht="13.5" x14ac:dyDescent="0.25">
      <c r="A1680" s="115"/>
      <c r="B1680" s="127" t="s">
        <v>14</v>
      </c>
      <c r="C1680" s="122">
        <f t="shared" si="160"/>
        <v>0.6</v>
      </c>
      <c r="D1680" s="123">
        <v>1</v>
      </c>
      <c r="E1680" s="124">
        <v>1</v>
      </c>
      <c r="F1680" s="125">
        <f>D1680-E1680</f>
        <v>0</v>
      </c>
      <c r="G1680" s="126">
        <f t="shared" si="161"/>
        <v>0.55000000000000004</v>
      </c>
      <c r="H1680" s="123">
        <v>0.68799999999999994</v>
      </c>
      <c r="I1680" s="124">
        <v>0.31746031746031744</v>
      </c>
      <c r="J1680" s="142">
        <f>H1680-I1680</f>
        <v>0.3705396825396825</v>
      </c>
    </row>
    <row r="1681" spans="1:10" ht="13.5" x14ac:dyDescent="0.25">
      <c r="A1681" s="115"/>
      <c r="B1681" s="127" t="s">
        <v>64</v>
      </c>
      <c r="C1681" s="122">
        <f t="shared" si="160"/>
        <v>6.25E-2</v>
      </c>
      <c r="D1681" s="123"/>
      <c r="E1681" s="124"/>
      <c r="F1681" s="125"/>
      <c r="G1681" s="126">
        <f t="shared" si="161"/>
        <v>0</v>
      </c>
      <c r="H1681" s="123"/>
      <c r="I1681" s="124"/>
      <c r="J1681" s="142"/>
    </row>
    <row r="1682" spans="1:10" ht="13.5" x14ac:dyDescent="0.25">
      <c r="A1682" s="115"/>
      <c r="B1682" s="127" t="s">
        <v>9</v>
      </c>
      <c r="C1682" s="122">
        <f t="shared" si="160"/>
        <v>0.40816326530612246</v>
      </c>
      <c r="D1682" s="123">
        <v>1</v>
      </c>
      <c r="E1682" s="124">
        <v>1</v>
      </c>
      <c r="F1682" s="125">
        <f>D1682-E1682</f>
        <v>0</v>
      </c>
      <c r="G1682" s="126">
        <f t="shared" si="161"/>
        <v>0.27551020408163263</v>
      </c>
      <c r="H1682" s="123">
        <v>0.51500000000000001</v>
      </c>
      <c r="I1682" s="124">
        <v>0.66666666666666674</v>
      </c>
      <c r="J1682" s="142">
        <f>H1682-I1682</f>
        <v>-0.15166666666666673</v>
      </c>
    </row>
    <row r="1683" spans="1:10" ht="13.5" x14ac:dyDescent="0.25">
      <c r="A1683" s="115"/>
      <c r="B1683" s="127" t="s">
        <v>15</v>
      </c>
      <c r="C1683" s="122">
        <f t="shared" si="160"/>
        <v>0.5161290322580645</v>
      </c>
      <c r="D1683" s="123">
        <v>1</v>
      </c>
      <c r="E1683" s="124">
        <v>1</v>
      </c>
      <c r="F1683" s="125">
        <f>D1683-E1683</f>
        <v>0</v>
      </c>
      <c r="G1683" s="126">
        <f t="shared" si="161"/>
        <v>0.41935483870967744</v>
      </c>
      <c r="H1683" s="123">
        <v>0</v>
      </c>
      <c r="I1683" s="124">
        <v>1</v>
      </c>
      <c r="J1683" s="142">
        <f>H1683-I1683</f>
        <v>-1</v>
      </c>
    </row>
    <row r="1684" spans="1:10" ht="13.5" x14ac:dyDescent="0.25">
      <c r="A1684" s="115"/>
      <c r="B1684" s="127" t="s">
        <v>17</v>
      </c>
      <c r="C1684" s="122">
        <f t="shared" si="160"/>
        <v>0.23404255319148937</v>
      </c>
      <c r="D1684" s="123">
        <v>1</v>
      </c>
      <c r="E1684" s="124">
        <v>0.8571428571428571</v>
      </c>
      <c r="F1684" s="125">
        <f>D1684-E1684</f>
        <v>0.1428571428571429</v>
      </c>
      <c r="G1684" s="126">
        <f t="shared" si="161"/>
        <v>0.14893617021276595</v>
      </c>
      <c r="H1684" s="123">
        <v>0</v>
      </c>
      <c r="I1684" s="124">
        <v>0.14285714285714288</v>
      </c>
      <c r="J1684" s="142">
        <f>H1684-I1684</f>
        <v>-0.14285714285714288</v>
      </c>
    </row>
    <row r="1685" spans="1:10" ht="13.5" x14ac:dyDescent="0.25">
      <c r="A1685" s="115"/>
      <c r="B1685" s="127" t="s">
        <v>18</v>
      </c>
      <c r="C1685" s="122">
        <f t="shared" si="160"/>
        <v>1</v>
      </c>
      <c r="D1685" s="123">
        <v>1</v>
      </c>
      <c r="E1685" s="124"/>
      <c r="F1685" s="125"/>
      <c r="G1685" s="126">
        <f t="shared" si="161"/>
        <v>0.4642857142857143</v>
      </c>
      <c r="H1685" s="123">
        <v>0.47099999999999997</v>
      </c>
      <c r="I1685" s="124"/>
      <c r="J1685" s="142"/>
    </row>
    <row r="1686" spans="1:10" ht="13.5" x14ac:dyDescent="0.25">
      <c r="A1686" s="115"/>
      <c r="B1686" s="127" t="s">
        <v>19</v>
      </c>
      <c r="C1686" s="122">
        <f t="shared" si="160"/>
        <v>0.41739130434782606</v>
      </c>
      <c r="D1686" s="123"/>
      <c r="E1686" s="124"/>
      <c r="F1686" s="125"/>
      <c r="G1686" s="126">
        <f t="shared" si="161"/>
        <v>0.27826086956521739</v>
      </c>
      <c r="H1686" s="123"/>
      <c r="I1686" s="124"/>
      <c r="J1686" s="142"/>
    </row>
    <row r="1687" spans="1:10" ht="13.5" x14ac:dyDescent="0.25">
      <c r="A1687" s="115"/>
      <c r="B1687" s="127" t="s">
        <v>65</v>
      </c>
      <c r="C1687" s="122">
        <f t="shared" si="160"/>
        <v>0.10714285714285714</v>
      </c>
      <c r="D1687" s="123"/>
      <c r="E1687" s="124"/>
      <c r="F1687" s="125"/>
      <c r="G1687" s="126">
        <f t="shared" si="161"/>
        <v>0</v>
      </c>
      <c r="H1687" s="123"/>
      <c r="I1687" s="124"/>
      <c r="J1687" s="142"/>
    </row>
    <row r="1688" spans="1:10" ht="13.5" x14ac:dyDescent="0.25">
      <c r="A1688" s="115"/>
      <c r="B1688" s="127" t="s">
        <v>20</v>
      </c>
      <c r="C1688" s="122">
        <f t="shared" si="160"/>
        <v>0.5</v>
      </c>
      <c r="D1688" s="123">
        <v>1</v>
      </c>
      <c r="E1688" s="124"/>
      <c r="F1688" s="125"/>
      <c r="G1688" s="126">
        <f t="shared" si="161"/>
        <v>0</v>
      </c>
      <c r="H1688" s="123">
        <v>0.25</v>
      </c>
      <c r="I1688" s="124"/>
      <c r="J1688" s="142"/>
    </row>
    <row r="1689" spans="1:10" ht="13.5" x14ac:dyDescent="0.25">
      <c r="A1689" s="115"/>
      <c r="B1689" s="127" t="s">
        <v>26</v>
      </c>
      <c r="C1689" s="122">
        <f t="shared" si="160"/>
        <v>0.6</v>
      </c>
      <c r="D1689" s="123">
        <v>1</v>
      </c>
      <c r="E1689" s="124"/>
      <c r="F1689" s="125"/>
      <c r="G1689" s="126">
        <f t="shared" si="161"/>
        <v>0.2</v>
      </c>
      <c r="H1689" s="123">
        <v>1</v>
      </c>
      <c r="I1689" s="124"/>
      <c r="J1689" s="142"/>
    </row>
    <row r="1690" spans="1:10" ht="13.5" x14ac:dyDescent="0.25">
      <c r="A1690" s="115"/>
      <c r="B1690" s="127" t="s">
        <v>21</v>
      </c>
      <c r="C1690" s="122">
        <f t="shared" si="160"/>
        <v>0.75</v>
      </c>
      <c r="D1690" s="123">
        <v>0.85699999999999998</v>
      </c>
      <c r="E1690" s="124">
        <v>1</v>
      </c>
      <c r="F1690" s="125">
        <f>D1690-E1690</f>
        <v>-0.14300000000000002</v>
      </c>
      <c r="G1690" s="126">
        <f t="shared" si="161"/>
        <v>0.625</v>
      </c>
      <c r="H1690" s="123">
        <v>0.71399999999999997</v>
      </c>
      <c r="I1690" s="124">
        <v>0.28571428571428575</v>
      </c>
      <c r="J1690" s="142">
        <f>H1690-I1690</f>
        <v>0.42828571428571421</v>
      </c>
    </row>
    <row r="1691" spans="1:10" ht="13.5" x14ac:dyDescent="0.25">
      <c r="A1691" s="115"/>
      <c r="B1691" s="127" t="s">
        <v>22</v>
      </c>
      <c r="C1691" s="122">
        <f t="shared" si="160"/>
        <v>0.2</v>
      </c>
      <c r="D1691" s="123">
        <v>1</v>
      </c>
      <c r="E1691" s="124">
        <v>1</v>
      </c>
      <c r="F1691" s="125">
        <f>D1691-E1691</f>
        <v>0</v>
      </c>
      <c r="G1691" s="126">
        <f t="shared" si="161"/>
        <v>0.2</v>
      </c>
      <c r="H1691" s="123">
        <v>0.33300000000000002</v>
      </c>
      <c r="I1691" s="124">
        <v>0.23076923076923075</v>
      </c>
      <c r="J1691" s="142">
        <f>H1691-I1691</f>
        <v>0.10223076923076926</v>
      </c>
    </row>
    <row r="1692" spans="1:10" ht="13.5" x14ac:dyDescent="0.25">
      <c r="A1692" s="115"/>
      <c r="B1692" s="127" t="s">
        <v>23</v>
      </c>
      <c r="C1692" s="122">
        <f t="shared" si="160"/>
        <v>0.24390243902439024</v>
      </c>
      <c r="D1692" s="123">
        <v>1</v>
      </c>
      <c r="E1692" s="124"/>
      <c r="F1692" s="125"/>
      <c r="G1692" s="126">
        <f t="shared" si="161"/>
        <v>7.3170731707317069E-2</v>
      </c>
      <c r="H1692" s="123">
        <v>0</v>
      </c>
      <c r="I1692" s="124"/>
      <c r="J1692" s="142"/>
    </row>
    <row r="1693" spans="1:10" ht="13.5" x14ac:dyDescent="0.25">
      <c r="A1693" s="115"/>
      <c r="B1693" s="127" t="s">
        <v>66</v>
      </c>
      <c r="C1693" s="122">
        <f t="shared" si="160"/>
        <v>0.53846153846153844</v>
      </c>
      <c r="D1693" s="123"/>
      <c r="E1693" s="124"/>
      <c r="F1693" s="125"/>
      <c r="G1693" s="126">
        <f t="shared" si="161"/>
        <v>0.23076923076923078</v>
      </c>
      <c r="H1693" s="123"/>
      <c r="I1693" s="124"/>
      <c r="J1693" s="142"/>
    </row>
    <row r="1694" spans="1:10" ht="13.5" x14ac:dyDescent="0.25">
      <c r="A1694" s="115"/>
      <c r="B1694" s="127" t="s">
        <v>67</v>
      </c>
      <c r="C1694" s="122">
        <f t="shared" si="160"/>
        <v>0.38461538461538464</v>
      </c>
      <c r="D1694" s="123"/>
      <c r="E1694" s="124"/>
      <c r="F1694" s="125"/>
      <c r="G1694" s="126">
        <f t="shared" si="161"/>
        <v>0.11538461538461539</v>
      </c>
      <c r="H1694" s="123"/>
      <c r="I1694" s="124"/>
      <c r="J1694" s="142"/>
    </row>
    <row r="1695" spans="1:10" ht="13.5" x14ac:dyDescent="0.25">
      <c r="A1695" s="115"/>
      <c r="B1695" s="127" t="s">
        <v>61</v>
      </c>
      <c r="C1695" s="122">
        <f t="shared" si="160"/>
        <v>0.17857142857142858</v>
      </c>
      <c r="D1695" s="123">
        <v>1</v>
      </c>
      <c r="E1695" s="124">
        <v>0.875</v>
      </c>
      <c r="F1695" s="125">
        <f>D1695-E1695</f>
        <v>0.125</v>
      </c>
      <c r="G1695" s="126">
        <f t="shared" si="161"/>
        <v>1.7857142857142856E-2</v>
      </c>
      <c r="H1695" s="123">
        <v>0.20799999999999999</v>
      </c>
      <c r="I1695" s="124">
        <v>0.10344827586206896</v>
      </c>
      <c r="J1695" s="142">
        <f>H1695-I1695</f>
        <v>0.10455172413793103</v>
      </c>
    </row>
    <row r="1696" spans="1:10" ht="13.5" x14ac:dyDescent="0.25">
      <c r="A1696" s="115"/>
      <c r="B1696" s="127" t="s">
        <v>25</v>
      </c>
      <c r="C1696" s="122">
        <f t="shared" si="160"/>
        <v>0.52173913043478259</v>
      </c>
      <c r="D1696" s="123">
        <v>1</v>
      </c>
      <c r="E1696" s="124">
        <v>1</v>
      </c>
      <c r="F1696" s="125">
        <f>D1696-E1696</f>
        <v>0</v>
      </c>
      <c r="G1696" s="126">
        <f t="shared" si="161"/>
        <v>0.21739130434782608</v>
      </c>
      <c r="H1696" s="123">
        <v>0.2</v>
      </c>
      <c r="I1696" s="124">
        <v>0.66666666666666674</v>
      </c>
      <c r="J1696" s="142">
        <f>H1696-I1696</f>
        <v>-0.46666666666666673</v>
      </c>
    </row>
    <row r="1697" spans="1:10" ht="13.5" x14ac:dyDescent="0.25">
      <c r="A1697" s="115"/>
      <c r="B1697" s="127" t="s">
        <v>11</v>
      </c>
      <c r="C1697" s="122">
        <f t="shared" si="160"/>
        <v>0.58333333333333337</v>
      </c>
      <c r="D1697" s="123"/>
      <c r="E1697" s="124">
        <v>1</v>
      </c>
      <c r="F1697" s="125"/>
      <c r="G1697" s="126">
        <f t="shared" si="161"/>
        <v>0.45</v>
      </c>
      <c r="H1697" s="123"/>
      <c r="I1697" s="124">
        <v>5.2631578947368425E-2</v>
      </c>
      <c r="J1697" s="142"/>
    </row>
    <row r="1698" spans="1:10" ht="13.5" x14ac:dyDescent="0.25">
      <c r="A1698" s="115"/>
      <c r="B1698" s="127" t="s">
        <v>33</v>
      </c>
      <c r="C1698" s="122">
        <f t="shared" si="160"/>
        <v>0.6</v>
      </c>
      <c r="D1698" s="123"/>
      <c r="E1698" s="124">
        <v>1</v>
      </c>
      <c r="F1698" s="125"/>
      <c r="G1698" s="126">
        <f t="shared" si="161"/>
        <v>0.13333333333333333</v>
      </c>
      <c r="H1698" s="123"/>
      <c r="I1698" s="124">
        <v>0</v>
      </c>
      <c r="J1698" s="142"/>
    </row>
    <row r="1699" spans="1:10" ht="13.5" x14ac:dyDescent="0.25">
      <c r="A1699" s="115"/>
      <c r="B1699" s="127" t="s">
        <v>7</v>
      </c>
      <c r="C1699" s="122">
        <f t="shared" si="160"/>
        <v>0.61111111111111116</v>
      </c>
      <c r="D1699" s="123">
        <v>1</v>
      </c>
      <c r="E1699" s="124">
        <v>1</v>
      </c>
      <c r="F1699" s="125">
        <f>D1699-E1699</f>
        <v>0</v>
      </c>
      <c r="G1699" s="126">
        <f t="shared" si="161"/>
        <v>0.27777777777777779</v>
      </c>
      <c r="H1699" s="123">
        <v>0.214</v>
      </c>
      <c r="I1699" s="124">
        <v>0.25</v>
      </c>
      <c r="J1699" s="142">
        <f>H1699-I1699</f>
        <v>-3.6000000000000004E-2</v>
      </c>
    </row>
    <row r="1700" spans="1:10" ht="13.5" x14ac:dyDescent="0.25">
      <c r="A1700" s="115"/>
      <c r="B1700" s="127" t="s">
        <v>75</v>
      </c>
      <c r="C1700" s="122">
        <f t="shared" si="160"/>
        <v>0.9285714285714286</v>
      </c>
      <c r="D1700" s="123">
        <v>1</v>
      </c>
      <c r="E1700" s="124">
        <v>1</v>
      </c>
      <c r="F1700" s="125">
        <f>D1700-E1700</f>
        <v>0</v>
      </c>
      <c r="G1700" s="126">
        <f t="shared" si="161"/>
        <v>0.5</v>
      </c>
      <c r="H1700" s="123">
        <v>0.42899999999999999</v>
      </c>
      <c r="I1700" s="124">
        <v>0.56944444444444442</v>
      </c>
      <c r="J1700" s="142">
        <f>H1700-I1700</f>
        <v>-0.14044444444444443</v>
      </c>
    </row>
    <row r="1701" spans="1:10" ht="13.5" x14ac:dyDescent="0.25">
      <c r="A1701" s="115"/>
      <c r="B1701" s="128"/>
      <c r="C1701" s="129"/>
      <c r="D1701" s="123"/>
      <c r="E1701" s="124"/>
      <c r="F1701" s="125"/>
      <c r="G1701" s="130"/>
      <c r="H1701" s="123"/>
      <c r="I1701" s="124"/>
      <c r="J1701" s="142"/>
    </row>
    <row r="1702" spans="1:10" ht="13.5" x14ac:dyDescent="0.25">
      <c r="A1702" s="131"/>
      <c r="B1702" s="132" t="s">
        <v>3</v>
      </c>
      <c r="C1702" s="133">
        <f t="shared" si="160"/>
        <v>0.42605997931747674</v>
      </c>
      <c r="D1702" s="134">
        <v>0.98799999999999999</v>
      </c>
      <c r="E1702" s="135">
        <v>0.98905109489051102</v>
      </c>
      <c r="F1702" s="136">
        <f>D1702-E1702</f>
        <v>-1.0510948905110284E-3</v>
      </c>
      <c r="G1702" s="137">
        <f t="shared" si="161"/>
        <v>0.23371251292657705</v>
      </c>
      <c r="H1702" s="134">
        <v>0.377</v>
      </c>
      <c r="I1702" s="135">
        <v>0.35401459854014594</v>
      </c>
      <c r="J1702" s="143">
        <f>H1702-I1702</f>
        <v>2.298540145985406E-2</v>
      </c>
    </row>
    <row r="1738" spans="1:12" ht="15.75" x14ac:dyDescent="0.25">
      <c r="A1738" s="3" t="s">
        <v>51</v>
      </c>
    </row>
    <row r="1739" spans="1:12" ht="15.75" x14ac:dyDescent="0.25">
      <c r="A1739" s="3"/>
    </row>
    <row r="1740" spans="1:12" ht="15.75" x14ac:dyDescent="0.25">
      <c r="A1740" s="3"/>
    </row>
    <row r="1741" spans="1:12" x14ac:dyDescent="0.2">
      <c r="A1741" s="50" t="s">
        <v>73</v>
      </c>
    </row>
    <row r="1742" spans="1:12" x14ac:dyDescent="0.2">
      <c r="A1742" s="58" t="s">
        <v>0</v>
      </c>
      <c r="B1742" s="59" t="s">
        <v>0</v>
      </c>
      <c r="C1742" s="171" t="s">
        <v>52</v>
      </c>
      <c r="D1742" s="172"/>
      <c r="E1742" s="172"/>
      <c r="F1742" s="172"/>
      <c r="G1742" s="172"/>
      <c r="H1742" s="172"/>
      <c r="I1742" s="172"/>
      <c r="J1742" s="172"/>
      <c r="K1742" s="173"/>
      <c r="L1742" s="9"/>
    </row>
    <row r="1743" spans="1:12" x14ac:dyDescent="0.2">
      <c r="A1743" s="60"/>
      <c r="B1743" s="61"/>
      <c r="C1743" s="171" t="s">
        <v>1</v>
      </c>
      <c r="D1743" s="172"/>
      <c r="E1743" s="173"/>
      <c r="F1743" s="171" t="s">
        <v>2</v>
      </c>
      <c r="G1743" s="172"/>
      <c r="H1743" s="173"/>
      <c r="I1743" s="171" t="s">
        <v>3</v>
      </c>
      <c r="J1743" s="172"/>
      <c r="K1743" s="173"/>
      <c r="L1743" s="10"/>
    </row>
    <row r="1744" spans="1:12" ht="13.5" x14ac:dyDescent="0.25">
      <c r="A1744" s="60"/>
      <c r="B1744" s="61"/>
      <c r="C1744" s="62" t="s">
        <v>4</v>
      </c>
      <c r="D1744" s="72" t="s">
        <v>34</v>
      </c>
      <c r="E1744" s="72" t="s">
        <v>44</v>
      </c>
      <c r="F1744" s="72" t="s">
        <v>4</v>
      </c>
      <c r="G1744" s="72" t="s">
        <v>34</v>
      </c>
      <c r="H1744" s="72" t="s">
        <v>44</v>
      </c>
      <c r="I1744" s="72" t="s">
        <v>4</v>
      </c>
      <c r="J1744" s="72" t="s">
        <v>34</v>
      </c>
      <c r="K1744" s="72" t="s">
        <v>44</v>
      </c>
      <c r="L1744" s="11"/>
    </row>
    <row r="1745" spans="1:14" ht="13.5" x14ac:dyDescent="0.25">
      <c r="A1745" s="63" t="s">
        <v>32</v>
      </c>
      <c r="B1745" s="64" t="s">
        <v>5</v>
      </c>
      <c r="C1745" s="65">
        <v>12</v>
      </c>
      <c r="D1745" s="73">
        <f t="shared" ref="D1745:D1774" si="162">IF($I1745=0,0,C1745/$I1745)</f>
        <v>0.33333333333333331</v>
      </c>
      <c r="E1745" s="74">
        <f>IF(C$38=0,0,C1745/C$38)</f>
        <v>1.366742596810934E-2</v>
      </c>
      <c r="F1745" s="65">
        <v>7</v>
      </c>
      <c r="G1745" s="73">
        <f t="shared" ref="G1745:G1774" si="163">IF($I1745=0,0,F1745/$I1745)</f>
        <v>0.19444444444444445</v>
      </c>
      <c r="H1745" s="75">
        <f t="shared" ref="H1745:H1774" si="164">IF(F$38=0,0,F1745/F$38)</f>
        <v>8.3234244946492272E-3</v>
      </c>
      <c r="I1745" s="76">
        <v>36</v>
      </c>
      <c r="J1745" s="73">
        <f t="shared" ref="J1745:J1774" si="165">IF($I1745=0,0,I1745/$I1745)</f>
        <v>1</v>
      </c>
      <c r="K1745" s="75">
        <f t="shared" ref="K1745:K1774" si="166">IF(I$38=0,0,I1745/I$38)</f>
        <v>3.7228541882109618E-2</v>
      </c>
      <c r="L1745" s="11"/>
      <c r="N1745" s="2"/>
    </row>
    <row r="1746" spans="1:14" ht="13.5" x14ac:dyDescent="0.25">
      <c r="A1746" s="63"/>
      <c r="B1746" s="64" t="s">
        <v>6</v>
      </c>
      <c r="C1746" s="66">
        <v>31</v>
      </c>
      <c r="D1746" s="77">
        <f t="shared" si="162"/>
        <v>0.88571428571428568</v>
      </c>
      <c r="E1746" s="78">
        <f t="shared" ref="E1746:E1774" si="167">IF(C$38=0,0,C1746/C$38)</f>
        <v>3.530751708428246E-2</v>
      </c>
      <c r="F1746" s="66">
        <v>32</v>
      </c>
      <c r="G1746" s="77">
        <f t="shared" si="163"/>
        <v>0.91428571428571426</v>
      </c>
      <c r="H1746" s="79">
        <f t="shared" si="164"/>
        <v>3.8049940546967892E-2</v>
      </c>
      <c r="I1746" s="68">
        <v>35</v>
      </c>
      <c r="J1746" s="77">
        <f t="shared" si="165"/>
        <v>1</v>
      </c>
      <c r="K1746" s="79">
        <f t="shared" si="166"/>
        <v>3.6194415718717683E-2</v>
      </c>
      <c r="L1746" s="11"/>
      <c r="N1746" s="2"/>
    </row>
    <row r="1747" spans="1:14" ht="13.5" x14ac:dyDescent="0.25">
      <c r="A1747" s="63"/>
      <c r="B1747" s="64" t="s">
        <v>62</v>
      </c>
      <c r="C1747" s="66">
        <v>3</v>
      </c>
      <c r="D1747" s="77">
        <f t="shared" si="162"/>
        <v>0.5</v>
      </c>
      <c r="E1747" s="78">
        <f t="shared" si="167"/>
        <v>3.4168564920273349E-3</v>
      </c>
      <c r="F1747" s="66">
        <v>2</v>
      </c>
      <c r="G1747" s="77">
        <f t="shared" si="163"/>
        <v>0.33333333333333331</v>
      </c>
      <c r="H1747" s="79">
        <f t="shared" si="164"/>
        <v>2.3781212841854932E-3</v>
      </c>
      <c r="I1747" s="68">
        <v>6</v>
      </c>
      <c r="J1747" s="77">
        <f t="shared" si="165"/>
        <v>1</v>
      </c>
      <c r="K1747" s="79">
        <f t="shared" si="166"/>
        <v>6.2047569803516025E-3</v>
      </c>
      <c r="L1747" s="11"/>
      <c r="N1747" s="2"/>
    </row>
    <row r="1748" spans="1:14" ht="13.5" x14ac:dyDescent="0.25">
      <c r="A1748" s="63"/>
      <c r="B1748" s="64" t="s">
        <v>63</v>
      </c>
      <c r="C1748" s="66">
        <v>19</v>
      </c>
      <c r="D1748" s="77">
        <f t="shared" si="162"/>
        <v>0.35185185185185186</v>
      </c>
      <c r="E1748" s="78">
        <f t="shared" si="167"/>
        <v>2.164009111617312E-2</v>
      </c>
      <c r="F1748" s="66">
        <v>15</v>
      </c>
      <c r="G1748" s="77">
        <f t="shared" si="163"/>
        <v>0.27777777777777779</v>
      </c>
      <c r="H1748" s="79">
        <f t="shared" si="164"/>
        <v>1.78359096313912E-2</v>
      </c>
      <c r="I1748" s="68">
        <v>54</v>
      </c>
      <c r="J1748" s="77">
        <f t="shared" si="165"/>
        <v>1</v>
      </c>
      <c r="K1748" s="79">
        <f t="shared" si="166"/>
        <v>5.5842812823164424E-2</v>
      </c>
      <c r="L1748" s="11"/>
      <c r="N1748" s="2"/>
    </row>
    <row r="1749" spans="1:14" ht="13.5" x14ac:dyDescent="0.25">
      <c r="A1749" s="63"/>
      <c r="B1749" s="64" t="s">
        <v>16</v>
      </c>
      <c r="C1749" s="66">
        <v>7</v>
      </c>
      <c r="D1749" s="77">
        <f t="shared" si="162"/>
        <v>0.17948717948717949</v>
      </c>
      <c r="E1749" s="78">
        <f t="shared" si="167"/>
        <v>7.972665148063782E-3</v>
      </c>
      <c r="F1749" s="66">
        <v>3</v>
      </c>
      <c r="G1749" s="77">
        <f t="shared" si="163"/>
        <v>7.6923076923076927E-2</v>
      </c>
      <c r="H1749" s="79">
        <f t="shared" si="164"/>
        <v>3.5671819262782403E-3</v>
      </c>
      <c r="I1749" s="68">
        <v>39</v>
      </c>
      <c r="J1749" s="77">
        <f t="shared" si="165"/>
        <v>1</v>
      </c>
      <c r="K1749" s="79">
        <f t="shared" si="166"/>
        <v>4.0330920372285417E-2</v>
      </c>
      <c r="L1749" s="11"/>
      <c r="N1749" s="2"/>
    </row>
    <row r="1750" spans="1:14" ht="13.5" x14ac:dyDescent="0.25">
      <c r="A1750" s="63"/>
      <c r="B1750" s="64" t="s">
        <v>8</v>
      </c>
      <c r="C1750" s="66">
        <v>15</v>
      </c>
      <c r="D1750" s="77">
        <f t="shared" si="162"/>
        <v>0.36585365853658536</v>
      </c>
      <c r="E1750" s="78">
        <f t="shared" si="167"/>
        <v>1.7084282460136675E-2</v>
      </c>
      <c r="F1750" s="66">
        <v>6</v>
      </c>
      <c r="G1750" s="77">
        <f t="shared" si="163"/>
        <v>0.14634146341463414</v>
      </c>
      <c r="H1750" s="79">
        <f t="shared" si="164"/>
        <v>7.1343638525564806E-3</v>
      </c>
      <c r="I1750" s="68">
        <v>41</v>
      </c>
      <c r="J1750" s="77">
        <f t="shared" si="165"/>
        <v>1</v>
      </c>
      <c r="K1750" s="79">
        <f t="shared" si="166"/>
        <v>4.2399172699069287E-2</v>
      </c>
      <c r="L1750" s="11"/>
      <c r="N1750" s="2"/>
    </row>
    <row r="1751" spans="1:14" ht="13.5" x14ac:dyDescent="0.25">
      <c r="A1751" s="63"/>
      <c r="B1751" s="64" t="s">
        <v>10</v>
      </c>
      <c r="C1751" s="66">
        <v>6</v>
      </c>
      <c r="D1751" s="77">
        <f t="shared" si="162"/>
        <v>1</v>
      </c>
      <c r="E1751" s="78">
        <f t="shared" si="167"/>
        <v>6.8337129840546698E-3</v>
      </c>
      <c r="F1751" s="66">
        <v>2</v>
      </c>
      <c r="G1751" s="77">
        <f t="shared" si="163"/>
        <v>0.33333333333333331</v>
      </c>
      <c r="H1751" s="79">
        <f t="shared" si="164"/>
        <v>2.3781212841854932E-3</v>
      </c>
      <c r="I1751" s="68">
        <v>6</v>
      </c>
      <c r="J1751" s="77">
        <f t="shared" si="165"/>
        <v>1</v>
      </c>
      <c r="K1751" s="79">
        <f t="shared" si="166"/>
        <v>6.2047569803516025E-3</v>
      </c>
      <c r="L1751" s="11"/>
      <c r="N1751" s="2"/>
    </row>
    <row r="1752" spans="1:14" ht="13.5" x14ac:dyDescent="0.25">
      <c r="A1752" s="63"/>
      <c r="B1752" s="64" t="s">
        <v>12</v>
      </c>
      <c r="C1752" s="66">
        <v>9</v>
      </c>
      <c r="D1752" s="77">
        <f t="shared" si="162"/>
        <v>0.5</v>
      </c>
      <c r="E1752" s="78">
        <f t="shared" si="167"/>
        <v>1.0250569476082005E-2</v>
      </c>
      <c r="F1752" s="66">
        <v>4</v>
      </c>
      <c r="G1752" s="77">
        <f t="shared" si="163"/>
        <v>0.22222222222222221</v>
      </c>
      <c r="H1752" s="79">
        <f t="shared" si="164"/>
        <v>4.7562425683709865E-3</v>
      </c>
      <c r="I1752" s="68">
        <v>18</v>
      </c>
      <c r="J1752" s="77">
        <f t="shared" si="165"/>
        <v>1</v>
      </c>
      <c r="K1752" s="79">
        <f t="shared" si="166"/>
        <v>1.8614270941054809E-2</v>
      </c>
      <c r="L1752" s="11"/>
      <c r="N1752" s="2"/>
    </row>
    <row r="1753" spans="1:14" ht="13.5" x14ac:dyDescent="0.25">
      <c r="A1753" s="63"/>
      <c r="B1753" s="64" t="s">
        <v>13</v>
      </c>
      <c r="C1753" s="66">
        <v>5</v>
      </c>
      <c r="D1753" s="77">
        <f t="shared" si="162"/>
        <v>0.13157894736842105</v>
      </c>
      <c r="E1753" s="78">
        <f t="shared" si="167"/>
        <v>5.6947608200455585E-3</v>
      </c>
      <c r="F1753" s="66">
        <v>0</v>
      </c>
      <c r="G1753" s="77">
        <f t="shared" si="163"/>
        <v>0</v>
      </c>
      <c r="H1753" s="79">
        <f t="shared" si="164"/>
        <v>0</v>
      </c>
      <c r="I1753" s="68">
        <v>38</v>
      </c>
      <c r="J1753" s="77">
        <f t="shared" si="165"/>
        <v>1</v>
      </c>
      <c r="K1753" s="79">
        <f t="shared" si="166"/>
        <v>3.9296794208893482E-2</v>
      </c>
      <c r="L1753" s="11"/>
      <c r="N1753" s="2"/>
    </row>
    <row r="1754" spans="1:14" ht="13.5" x14ac:dyDescent="0.25">
      <c r="A1754" s="63"/>
      <c r="B1754" s="64" t="s">
        <v>14</v>
      </c>
      <c r="C1754" s="66">
        <v>12</v>
      </c>
      <c r="D1754" s="77">
        <f t="shared" si="162"/>
        <v>0.6</v>
      </c>
      <c r="E1754" s="78">
        <f t="shared" si="167"/>
        <v>1.366742596810934E-2</v>
      </c>
      <c r="F1754" s="66">
        <v>11</v>
      </c>
      <c r="G1754" s="77">
        <f t="shared" si="163"/>
        <v>0.55000000000000004</v>
      </c>
      <c r="H1754" s="79">
        <f t="shared" si="164"/>
        <v>1.3079667063020214E-2</v>
      </c>
      <c r="I1754" s="68">
        <v>20</v>
      </c>
      <c r="J1754" s="77">
        <f t="shared" si="165"/>
        <v>1</v>
      </c>
      <c r="K1754" s="79">
        <f t="shared" si="166"/>
        <v>2.0682523267838676E-2</v>
      </c>
      <c r="L1754" s="11"/>
      <c r="N1754" s="2"/>
    </row>
    <row r="1755" spans="1:14" ht="13.5" x14ac:dyDescent="0.25">
      <c r="A1755" s="63"/>
      <c r="B1755" s="64" t="s">
        <v>64</v>
      </c>
      <c r="C1755" s="66">
        <v>1</v>
      </c>
      <c r="D1755" s="77">
        <f t="shared" si="162"/>
        <v>6.25E-2</v>
      </c>
      <c r="E1755" s="78">
        <f t="shared" si="167"/>
        <v>1.1389521640091116E-3</v>
      </c>
      <c r="F1755" s="66">
        <v>0</v>
      </c>
      <c r="G1755" s="77">
        <f t="shared" si="163"/>
        <v>0</v>
      </c>
      <c r="H1755" s="79">
        <f t="shared" si="164"/>
        <v>0</v>
      </c>
      <c r="I1755" s="68">
        <v>16</v>
      </c>
      <c r="J1755" s="77">
        <f t="shared" si="165"/>
        <v>1</v>
      </c>
      <c r="K1755" s="79">
        <f t="shared" si="166"/>
        <v>1.6546018614270942E-2</v>
      </c>
      <c r="L1755" s="11"/>
      <c r="N1755" s="2"/>
    </row>
    <row r="1756" spans="1:14" ht="13.5" x14ac:dyDescent="0.25">
      <c r="A1756" s="63"/>
      <c r="B1756" s="64" t="s">
        <v>9</v>
      </c>
      <c r="C1756" s="66">
        <v>48</v>
      </c>
      <c r="D1756" s="77">
        <f t="shared" si="162"/>
        <v>0.48979591836734693</v>
      </c>
      <c r="E1756" s="78">
        <f t="shared" si="167"/>
        <v>5.4669703872437359E-2</v>
      </c>
      <c r="F1756" s="66">
        <v>26</v>
      </c>
      <c r="G1756" s="77">
        <f t="shared" si="163"/>
        <v>0.26530612244897961</v>
      </c>
      <c r="H1756" s="79">
        <f t="shared" si="164"/>
        <v>3.0915576694411414E-2</v>
      </c>
      <c r="I1756" s="68">
        <v>98</v>
      </c>
      <c r="J1756" s="77">
        <f t="shared" si="165"/>
        <v>1</v>
      </c>
      <c r="K1756" s="79">
        <f t="shared" si="166"/>
        <v>0.10134436401240951</v>
      </c>
      <c r="L1756" s="11"/>
      <c r="N1756" s="2"/>
    </row>
    <row r="1757" spans="1:14" ht="13.5" x14ac:dyDescent="0.25">
      <c r="A1757" s="63"/>
      <c r="B1757" s="64" t="s">
        <v>15</v>
      </c>
      <c r="C1757" s="66">
        <v>6</v>
      </c>
      <c r="D1757" s="77">
        <f t="shared" si="162"/>
        <v>0.19354838709677419</v>
      </c>
      <c r="E1757" s="78">
        <f t="shared" si="167"/>
        <v>6.8337129840546698E-3</v>
      </c>
      <c r="F1757" s="66">
        <v>2</v>
      </c>
      <c r="G1757" s="77">
        <f t="shared" si="163"/>
        <v>6.4516129032258063E-2</v>
      </c>
      <c r="H1757" s="79">
        <f t="shared" si="164"/>
        <v>2.3781212841854932E-3</v>
      </c>
      <c r="I1757" s="68">
        <v>31</v>
      </c>
      <c r="J1757" s="77">
        <f t="shared" si="165"/>
        <v>1</v>
      </c>
      <c r="K1757" s="79">
        <f t="shared" si="166"/>
        <v>3.2057911065149949E-2</v>
      </c>
      <c r="L1757" s="11"/>
      <c r="N1757" s="2"/>
    </row>
    <row r="1758" spans="1:14" ht="13.5" x14ac:dyDescent="0.25">
      <c r="A1758" s="63"/>
      <c r="B1758" s="64" t="s">
        <v>17</v>
      </c>
      <c r="C1758" s="66">
        <v>17</v>
      </c>
      <c r="D1758" s="77">
        <f t="shared" si="162"/>
        <v>0.36170212765957449</v>
      </c>
      <c r="E1758" s="78">
        <f t="shared" si="167"/>
        <v>1.9362186788154899E-2</v>
      </c>
      <c r="F1758" s="66">
        <v>0</v>
      </c>
      <c r="G1758" s="77">
        <f t="shared" si="163"/>
        <v>0</v>
      </c>
      <c r="H1758" s="79">
        <f t="shared" si="164"/>
        <v>0</v>
      </c>
      <c r="I1758" s="68">
        <v>47</v>
      </c>
      <c r="J1758" s="77">
        <f t="shared" si="165"/>
        <v>1</v>
      </c>
      <c r="K1758" s="79">
        <f t="shared" si="166"/>
        <v>4.8603929679420892E-2</v>
      </c>
      <c r="L1758" s="11"/>
      <c r="N1758" s="2"/>
    </row>
    <row r="1759" spans="1:14" ht="13.5" x14ac:dyDescent="0.25">
      <c r="A1759" s="63"/>
      <c r="B1759" s="64" t="s">
        <v>18</v>
      </c>
      <c r="C1759" s="66">
        <v>12</v>
      </c>
      <c r="D1759" s="77">
        <f t="shared" si="162"/>
        <v>0.42857142857142855</v>
      </c>
      <c r="E1759" s="78">
        <f t="shared" si="167"/>
        <v>1.366742596810934E-2</v>
      </c>
      <c r="F1759" s="66">
        <v>4</v>
      </c>
      <c r="G1759" s="77">
        <f t="shared" si="163"/>
        <v>0.14285714285714285</v>
      </c>
      <c r="H1759" s="79">
        <f t="shared" si="164"/>
        <v>4.7562425683709865E-3</v>
      </c>
      <c r="I1759" s="68">
        <v>28</v>
      </c>
      <c r="J1759" s="77">
        <f t="shared" si="165"/>
        <v>1</v>
      </c>
      <c r="K1759" s="79">
        <f t="shared" si="166"/>
        <v>2.8955532574974147E-2</v>
      </c>
      <c r="L1759" s="11"/>
      <c r="N1759" s="2"/>
    </row>
    <row r="1760" spans="1:14" ht="13.5" x14ac:dyDescent="0.25">
      <c r="A1760" s="63"/>
      <c r="B1760" s="64" t="s">
        <v>19</v>
      </c>
      <c r="C1760" s="66">
        <v>67</v>
      </c>
      <c r="D1760" s="77">
        <f t="shared" si="162"/>
        <v>0.58260869565217388</v>
      </c>
      <c r="E1760" s="78">
        <f t="shared" si="167"/>
        <v>7.6309794988610472E-2</v>
      </c>
      <c r="F1760" s="66">
        <v>64</v>
      </c>
      <c r="G1760" s="77">
        <f t="shared" si="163"/>
        <v>0.55652173913043479</v>
      </c>
      <c r="H1760" s="79">
        <f t="shared" si="164"/>
        <v>7.6099881093935784E-2</v>
      </c>
      <c r="I1760" s="68">
        <v>115</v>
      </c>
      <c r="J1760" s="77">
        <f t="shared" si="165"/>
        <v>1</v>
      </c>
      <c r="K1760" s="79">
        <f t="shared" si="166"/>
        <v>0.11892450879007239</v>
      </c>
      <c r="L1760" s="11"/>
      <c r="N1760" s="2"/>
    </row>
    <row r="1761" spans="1:14" ht="13.5" x14ac:dyDescent="0.25">
      <c r="A1761" s="63"/>
      <c r="B1761" s="64" t="s">
        <v>65</v>
      </c>
      <c r="C1761" s="66">
        <v>3</v>
      </c>
      <c r="D1761" s="77">
        <f t="shared" si="162"/>
        <v>0.10714285714285714</v>
      </c>
      <c r="E1761" s="78">
        <f t="shared" si="167"/>
        <v>3.4168564920273349E-3</v>
      </c>
      <c r="F1761" s="66">
        <v>1</v>
      </c>
      <c r="G1761" s="77">
        <f t="shared" si="163"/>
        <v>3.5714285714285712E-2</v>
      </c>
      <c r="H1761" s="79">
        <f t="shared" si="164"/>
        <v>1.1890606420927466E-3</v>
      </c>
      <c r="I1761" s="68">
        <v>28</v>
      </c>
      <c r="J1761" s="77">
        <f t="shared" si="165"/>
        <v>1</v>
      </c>
      <c r="K1761" s="79">
        <f t="shared" si="166"/>
        <v>2.8955532574974147E-2</v>
      </c>
      <c r="L1761" s="11"/>
      <c r="N1761" s="2"/>
    </row>
    <row r="1762" spans="1:14" ht="13.5" x14ac:dyDescent="0.25">
      <c r="A1762" s="63"/>
      <c r="B1762" s="64" t="s">
        <v>20</v>
      </c>
      <c r="C1762" s="66">
        <v>1</v>
      </c>
      <c r="D1762" s="77">
        <f t="shared" si="162"/>
        <v>0.25</v>
      </c>
      <c r="E1762" s="78">
        <f t="shared" si="167"/>
        <v>1.1389521640091116E-3</v>
      </c>
      <c r="F1762" s="66">
        <v>1</v>
      </c>
      <c r="G1762" s="77">
        <f t="shared" si="163"/>
        <v>0.25</v>
      </c>
      <c r="H1762" s="79">
        <f t="shared" si="164"/>
        <v>1.1890606420927466E-3</v>
      </c>
      <c r="I1762" s="68">
        <v>4</v>
      </c>
      <c r="J1762" s="77">
        <f t="shared" si="165"/>
        <v>1</v>
      </c>
      <c r="K1762" s="79">
        <f t="shared" si="166"/>
        <v>4.1365046535677356E-3</v>
      </c>
      <c r="L1762" s="11"/>
      <c r="N1762" s="2"/>
    </row>
    <row r="1763" spans="1:14" ht="13.5" x14ac:dyDescent="0.25">
      <c r="A1763" s="63"/>
      <c r="B1763" s="64" t="s">
        <v>74</v>
      </c>
      <c r="C1763" s="66">
        <v>5</v>
      </c>
      <c r="D1763" s="77">
        <f t="shared" si="162"/>
        <v>1</v>
      </c>
      <c r="E1763" s="78">
        <f t="shared" si="167"/>
        <v>5.6947608200455585E-3</v>
      </c>
      <c r="F1763" s="66">
        <v>5</v>
      </c>
      <c r="G1763" s="77">
        <f t="shared" si="163"/>
        <v>1</v>
      </c>
      <c r="H1763" s="79">
        <f t="shared" si="164"/>
        <v>5.945303210463734E-3</v>
      </c>
      <c r="I1763" s="68">
        <v>5</v>
      </c>
      <c r="J1763" s="77">
        <f t="shared" si="165"/>
        <v>1</v>
      </c>
      <c r="K1763" s="79">
        <f t="shared" si="166"/>
        <v>5.170630816959669E-3</v>
      </c>
      <c r="L1763" s="11"/>
      <c r="N1763" s="2"/>
    </row>
    <row r="1764" spans="1:14" ht="13.5" x14ac:dyDescent="0.25">
      <c r="A1764" s="63"/>
      <c r="B1764" s="64" t="s">
        <v>21</v>
      </c>
      <c r="C1764" s="66">
        <v>7</v>
      </c>
      <c r="D1764" s="77">
        <f t="shared" si="162"/>
        <v>0.875</v>
      </c>
      <c r="E1764" s="78">
        <f t="shared" si="167"/>
        <v>7.972665148063782E-3</v>
      </c>
      <c r="F1764" s="66">
        <v>4</v>
      </c>
      <c r="G1764" s="77">
        <f t="shared" si="163"/>
        <v>0.5</v>
      </c>
      <c r="H1764" s="79">
        <f t="shared" si="164"/>
        <v>4.7562425683709865E-3</v>
      </c>
      <c r="I1764" s="68">
        <v>8</v>
      </c>
      <c r="J1764" s="77">
        <f t="shared" si="165"/>
        <v>1</v>
      </c>
      <c r="K1764" s="79">
        <f t="shared" si="166"/>
        <v>8.2730093071354711E-3</v>
      </c>
      <c r="L1764" s="11"/>
      <c r="N1764" s="2"/>
    </row>
    <row r="1765" spans="1:14" ht="13.5" x14ac:dyDescent="0.25">
      <c r="A1765" s="63"/>
      <c r="B1765" s="64" t="s">
        <v>22</v>
      </c>
      <c r="C1765" s="66">
        <v>5</v>
      </c>
      <c r="D1765" s="77">
        <f t="shared" si="162"/>
        <v>0.33333333333333331</v>
      </c>
      <c r="E1765" s="78">
        <f t="shared" si="167"/>
        <v>5.6947608200455585E-3</v>
      </c>
      <c r="F1765" s="66">
        <v>1</v>
      </c>
      <c r="G1765" s="77">
        <f t="shared" si="163"/>
        <v>6.6666666666666666E-2</v>
      </c>
      <c r="H1765" s="79">
        <f t="shared" si="164"/>
        <v>1.1890606420927466E-3</v>
      </c>
      <c r="I1765" s="68">
        <v>15</v>
      </c>
      <c r="J1765" s="77">
        <f t="shared" si="165"/>
        <v>1</v>
      </c>
      <c r="K1765" s="79">
        <f t="shared" si="166"/>
        <v>1.5511892450879007E-2</v>
      </c>
      <c r="L1765" s="11"/>
      <c r="N1765" s="2"/>
    </row>
    <row r="1766" spans="1:14" ht="13.5" x14ac:dyDescent="0.25">
      <c r="A1766" s="63"/>
      <c r="B1766" s="64" t="s">
        <v>23</v>
      </c>
      <c r="C1766" s="66">
        <v>2</v>
      </c>
      <c r="D1766" s="77">
        <f t="shared" si="162"/>
        <v>4.878048780487805E-2</v>
      </c>
      <c r="E1766" s="78">
        <f t="shared" si="167"/>
        <v>2.2779043280182231E-3</v>
      </c>
      <c r="F1766" s="66">
        <v>1</v>
      </c>
      <c r="G1766" s="77">
        <f t="shared" si="163"/>
        <v>2.4390243902439025E-2</v>
      </c>
      <c r="H1766" s="79">
        <f t="shared" si="164"/>
        <v>1.1890606420927466E-3</v>
      </c>
      <c r="I1766" s="68">
        <v>41</v>
      </c>
      <c r="J1766" s="77">
        <f t="shared" si="165"/>
        <v>1</v>
      </c>
      <c r="K1766" s="79">
        <f t="shared" si="166"/>
        <v>4.2399172699069287E-2</v>
      </c>
      <c r="L1766" s="11"/>
      <c r="N1766" s="2"/>
    </row>
    <row r="1767" spans="1:14" ht="13.5" x14ac:dyDescent="0.25">
      <c r="A1767" s="63"/>
      <c r="B1767" s="64" t="s">
        <v>66</v>
      </c>
      <c r="C1767" s="66">
        <v>9</v>
      </c>
      <c r="D1767" s="77">
        <f t="shared" si="162"/>
        <v>0.34615384615384615</v>
      </c>
      <c r="E1767" s="78">
        <f t="shared" si="167"/>
        <v>1.0250569476082005E-2</v>
      </c>
      <c r="F1767" s="66">
        <v>5</v>
      </c>
      <c r="G1767" s="77">
        <f t="shared" si="163"/>
        <v>0.19230769230769232</v>
      </c>
      <c r="H1767" s="79">
        <f t="shared" si="164"/>
        <v>5.945303210463734E-3</v>
      </c>
      <c r="I1767" s="68">
        <v>26</v>
      </c>
      <c r="J1767" s="77">
        <f t="shared" si="165"/>
        <v>1</v>
      </c>
      <c r="K1767" s="79">
        <f t="shared" si="166"/>
        <v>2.688728024819028E-2</v>
      </c>
      <c r="L1767" s="11"/>
      <c r="N1767" s="2"/>
    </row>
    <row r="1768" spans="1:14" ht="13.5" x14ac:dyDescent="0.25">
      <c r="A1768" s="63"/>
      <c r="B1768" s="64" t="s">
        <v>67</v>
      </c>
      <c r="C1768" s="66">
        <v>2</v>
      </c>
      <c r="D1768" s="77">
        <f t="shared" si="162"/>
        <v>7.6923076923076927E-2</v>
      </c>
      <c r="E1768" s="78">
        <f t="shared" si="167"/>
        <v>2.2779043280182231E-3</v>
      </c>
      <c r="F1768" s="66">
        <v>0</v>
      </c>
      <c r="G1768" s="77">
        <f t="shared" si="163"/>
        <v>0</v>
      </c>
      <c r="H1768" s="79">
        <f t="shared" si="164"/>
        <v>0</v>
      </c>
      <c r="I1768" s="68">
        <v>26</v>
      </c>
      <c r="J1768" s="77">
        <f t="shared" si="165"/>
        <v>1</v>
      </c>
      <c r="K1768" s="79">
        <f t="shared" si="166"/>
        <v>2.688728024819028E-2</v>
      </c>
      <c r="L1768" s="11"/>
      <c r="N1768" s="2"/>
    </row>
    <row r="1769" spans="1:14" ht="13.5" x14ac:dyDescent="0.25">
      <c r="A1769" s="63"/>
      <c r="B1769" s="64" t="s">
        <v>61</v>
      </c>
      <c r="C1769" s="66">
        <v>1</v>
      </c>
      <c r="D1769" s="77">
        <f t="shared" si="162"/>
        <v>1.7857142857142856E-2</v>
      </c>
      <c r="E1769" s="78">
        <f t="shared" si="167"/>
        <v>1.1389521640091116E-3</v>
      </c>
      <c r="F1769" s="66">
        <v>1</v>
      </c>
      <c r="G1769" s="77">
        <f t="shared" si="163"/>
        <v>1.7857142857142856E-2</v>
      </c>
      <c r="H1769" s="79">
        <f t="shared" si="164"/>
        <v>1.1890606420927466E-3</v>
      </c>
      <c r="I1769" s="68">
        <v>56</v>
      </c>
      <c r="J1769" s="77">
        <f t="shared" si="165"/>
        <v>1</v>
      </c>
      <c r="K1769" s="79">
        <f t="shared" si="166"/>
        <v>5.7911065149948295E-2</v>
      </c>
      <c r="L1769" s="11"/>
      <c r="N1769" s="2"/>
    </row>
    <row r="1770" spans="1:14" ht="13.5" x14ac:dyDescent="0.25">
      <c r="A1770" s="63"/>
      <c r="B1770" s="64" t="s">
        <v>25</v>
      </c>
      <c r="C1770" s="66">
        <v>13</v>
      </c>
      <c r="D1770" s="77">
        <f t="shared" si="162"/>
        <v>0.56521739130434778</v>
      </c>
      <c r="E1770" s="78">
        <f t="shared" si="167"/>
        <v>1.4806378132118452E-2</v>
      </c>
      <c r="F1770" s="66">
        <v>7</v>
      </c>
      <c r="G1770" s="77">
        <f t="shared" si="163"/>
        <v>0.30434782608695654</v>
      </c>
      <c r="H1770" s="79">
        <f t="shared" si="164"/>
        <v>8.3234244946492272E-3</v>
      </c>
      <c r="I1770" s="68">
        <v>23</v>
      </c>
      <c r="J1770" s="77">
        <f t="shared" si="165"/>
        <v>1</v>
      </c>
      <c r="K1770" s="79">
        <f t="shared" si="166"/>
        <v>2.3784901758014478E-2</v>
      </c>
      <c r="L1770" s="11"/>
      <c r="N1770" s="2"/>
    </row>
    <row r="1771" spans="1:14" ht="13.5" x14ac:dyDescent="0.25">
      <c r="A1771" s="63"/>
      <c r="B1771" s="64" t="s">
        <v>11</v>
      </c>
      <c r="C1771" s="66">
        <v>23</v>
      </c>
      <c r="D1771" s="77">
        <f t="shared" si="162"/>
        <v>0.38333333333333336</v>
      </c>
      <c r="E1771" s="78">
        <f t="shared" si="167"/>
        <v>2.6195899772209569E-2</v>
      </c>
      <c r="F1771" s="66">
        <v>6</v>
      </c>
      <c r="G1771" s="77">
        <f t="shared" si="163"/>
        <v>0.1</v>
      </c>
      <c r="H1771" s="79">
        <f t="shared" si="164"/>
        <v>7.1343638525564806E-3</v>
      </c>
      <c r="I1771" s="68">
        <v>60</v>
      </c>
      <c r="J1771" s="77">
        <f t="shared" si="165"/>
        <v>1</v>
      </c>
      <c r="K1771" s="79">
        <f t="shared" si="166"/>
        <v>6.2047569803516028E-2</v>
      </c>
      <c r="L1771" s="11"/>
      <c r="N1771" s="2"/>
    </row>
    <row r="1772" spans="1:14" ht="13.5" x14ac:dyDescent="0.25">
      <c r="A1772" s="63"/>
      <c r="B1772" s="64" t="s">
        <v>33</v>
      </c>
      <c r="C1772" s="66">
        <v>6</v>
      </c>
      <c r="D1772" s="77">
        <f t="shared" si="162"/>
        <v>0.4</v>
      </c>
      <c r="E1772" s="78">
        <f t="shared" si="167"/>
        <v>6.8337129840546698E-3</v>
      </c>
      <c r="F1772" s="66">
        <v>2</v>
      </c>
      <c r="G1772" s="77">
        <f t="shared" si="163"/>
        <v>0.13333333333333333</v>
      </c>
      <c r="H1772" s="79">
        <f t="shared" si="164"/>
        <v>2.3781212841854932E-3</v>
      </c>
      <c r="I1772" s="68">
        <v>15</v>
      </c>
      <c r="J1772" s="77">
        <f t="shared" si="165"/>
        <v>1</v>
      </c>
      <c r="K1772" s="79">
        <f t="shared" si="166"/>
        <v>1.5511892450879007E-2</v>
      </c>
      <c r="L1772" s="11"/>
      <c r="N1772" s="2"/>
    </row>
    <row r="1773" spans="1:14" ht="13.5" x14ac:dyDescent="0.25">
      <c r="A1773" s="63"/>
      <c r="B1773" s="64" t="s">
        <v>7</v>
      </c>
      <c r="C1773" s="66">
        <v>14</v>
      </c>
      <c r="D1773" s="77">
        <f t="shared" si="162"/>
        <v>0.77777777777777779</v>
      </c>
      <c r="E1773" s="78">
        <f t="shared" si="167"/>
        <v>1.5945330296127564E-2</v>
      </c>
      <c r="F1773" s="66">
        <v>4</v>
      </c>
      <c r="G1773" s="77">
        <f t="shared" si="163"/>
        <v>0.22222222222222221</v>
      </c>
      <c r="H1773" s="79">
        <f t="shared" si="164"/>
        <v>4.7562425683709865E-3</v>
      </c>
      <c r="I1773" s="68">
        <v>18</v>
      </c>
      <c r="J1773" s="77">
        <f t="shared" si="165"/>
        <v>1</v>
      </c>
      <c r="K1773" s="79">
        <f t="shared" si="166"/>
        <v>1.8614270941054809E-2</v>
      </c>
      <c r="L1773" s="11"/>
      <c r="N1773" s="2"/>
    </row>
    <row r="1774" spans="1:14" ht="13.5" x14ac:dyDescent="0.25">
      <c r="A1774" s="63"/>
      <c r="B1774" s="64" t="s">
        <v>75</v>
      </c>
      <c r="C1774" s="66">
        <v>9</v>
      </c>
      <c r="D1774" s="77">
        <f t="shared" si="162"/>
        <v>0.6428571428571429</v>
      </c>
      <c r="E1774" s="78">
        <f t="shared" si="167"/>
        <v>1.0250569476082005E-2</v>
      </c>
      <c r="F1774" s="66">
        <v>3</v>
      </c>
      <c r="G1774" s="77">
        <f t="shared" si="163"/>
        <v>0.21428571428571427</v>
      </c>
      <c r="H1774" s="79">
        <f t="shared" si="164"/>
        <v>3.5671819262782403E-3</v>
      </c>
      <c r="I1774" s="68">
        <v>14</v>
      </c>
      <c r="J1774" s="77">
        <f t="shared" si="165"/>
        <v>1</v>
      </c>
      <c r="K1774" s="79">
        <f t="shared" si="166"/>
        <v>1.4477766287487074E-2</v>
      </c>
      <c r="L1774" s="11"/>
      <c r="N1774" s="2"/>
    </row>
    <row r="1775" spans="1:14" ht="13.5" x14ac:dyDescent="0.25">
      <c r="A1775" s="63"/>
      <c r="B1775" s="67"/>
      <c r="C1775" s="68"/>
      <c r="D1775" s="77"/>
      <c r="E1775" s="78"/>
      <c r="F1775" s="66"/>
      <c r="G1775" s="77"/>
      <c r="H1775" s="79"/>
      <c r="I1775" s="68"/>
      <c r="J1775" s="77"/>
      <c r="K1775" s="79"/>
      <c r="L1775" s="11"/>
      <c r="N1775" s="2"/>
    </row>
    <row r="1776" spans="1:14" ht="13.5" x14ac:dyDescent="0.25">
      <c r="A1776" s="69"/>
      <c r="B1776" s="70" t="s">
        <v>3</v>
      </c>
      <c r="C1776" s="71">
        <f>SUM(C1745:C1775)</f>
        <v>370</v>
      </c>
      <c r="D1776" s="80">
        <f>IF($I1776=0,0,C1776/$I1776)</f>
        <v>0.38262668045501552</v>
      </c>
      <c r="E1776" s="81">
        <f t="shared" ref="E1776" si="168">IF(C$38=0,0,C1776/C$38)</f>
        <v>0.42141230068337132</v>
      </c>
      <c r="F1776" s="82">
        <f>SUM(F1745:F1775)</f>
        <v>219</v>
      </c>
      <c r="G1776" s="80">
        <f>IF($I1776=0,0,F1776/$I1776)</f>
        <v>0.2264736297828335</v>
      </c>
      <c r="H1776" s="83">
        <f t="shared" ref="H1776" si="169">IF(F$38=0,0,F1776/F$38)</f>
        <v>0.26040428061831156</v>
      </c>
      <c r="I1776" s="82">
        <f>SUM(I1745:I1775)</f>
        <v>967</v>
      </c>
      <c r="J1776" s="80">
        <f t="shared" ref="J1776" si="170">IF($I1776=0,0,I1776/$I1776)</f>
        <v>1</v>
      </c>
      <c r="K1776" s="83">
        <f t="shared" ref="K1776" si="171">IF(I$38=0,0,I1776/I$38)</f>
        <v>1</v>
      </c>
      <c r="L1776" s="9"/>
      <c r="N1776" s="2"/>
    </row>
    <row r="1777" spans="1:6" ht="15.75" x14ac:dyDescent="0.25">
      <c r="A1777" s="3"/>
    </row>
    <row r="1778" spans="1:6" x14ac:dyDescent="0.2">
      <c r="A1778" s="50">
        <v>2010</v>
      </c>
    </row>
    <row r="1779" spans="1:6" ht="13.15" customHeight="1" x14ac:dyDescent="0.2">
      <c r="A1779" s="95" t="s">
        <v>0</v>
      </c>
      <c r="B1779" s="96" t="s">
        <v>0</v>
      </c>
      <c r="C1779" s="144" t="s">
        <v>52</v>
      </c>
      <c r="D1779" s="145"/>
      <c r="E1779" s="145"/>
      <c r="F1779" s="146"/>
    </row>
    <row r="1780" spans="1:6" ht="13.15" customHeight="1" x14ac:dyDescent="0.2">
      <c r="A1780" s="97"/>
      <c r="B1780" s="52"/>
      <c r="C1780" s="144" t="s">
        <v>71</v>
      </c>
      <c r="D1780" s="145"/>
      <c r="E1780" s="145"/>
      <c r="F1780" s="146"/>
    </row>
    <row r="1781" spans="1:6" ht="13.15" customHeight="1" x14ac:dyDescent="0.2">
      <c r="A1781" s="98"/>
      <c r="B1781" s="99"/>
      <c r="C1781" s="100" t="s">
        <v>68</v>
      </c>
      <c r="D1781" s="101" t="s">
        <v>69</v>
      </c>
      <c r="E1781" s="101" t="s">
        <v>70</v>
      </c>
      <c r="F1781" s="102" t="s">
        <v>28</v>
      </c>
    </row>
    <row r="1782" spans="1:6" ht="13.15" customHeight="1" x14ac:dyDescent="0.2">
      <c r="A1782" s="103" t="s">
        <v>32</v>
      </c>
      <c r="B1782" s="104" t="s">
        <v>5</v>
      </c>
      <c r="C1782" s="105">
        <f>C1745</f>
        <v>12</v>
      </c>
      <c r="D1782" s="106">
        <f>C1782/$I$1776</f>
        <v>1.2409513960703205E-2</v>
      </c>
      <c r="E1782" s="105">
        <f>$I1745-C1782</f>
        <v>24</v>
      </c>
      <c r="F1782" s="106">
        <f>E1782/$I$1776</f>
        <v>2.481902792140641E-2</v>
      </c>
    </row>
    <row r="1783" spans="1:6" ht="13.15" customHeight="1" x14ac:dyDescent="0.2">
      <c r="A1783" s="84"/>
      <c r="B1783" s="57" t="s">
        <v>6</v>
      </c>
      <c r="C1783" s="53">
        <f t="shared" ref="C1783:C1811" si="172">C1746</f>
        <v>31</v>
      </c>
      <c r="D1783" s="54">
        <f t="shared" ref="D1783:D1811" si="173">C1783/$I$1776</f>
        <v>3.2057911065149949E-2</v>
      </c>
      <c r="E1783" s="53">
        <f t="shared" ref="E1783:E1811" si="174">$I1746-C1783</f>
        <v>4</v>
      </c>
      <c r="F1783" s="54">
        <f t="shared" ref="F1783:F1811" si="175">E1783/$I$1776</f>
        <v>4.1365046535677356E-3</v>
      </c>
    </row>
    <row r="1784" spans="1:6" ht="13.15" customHeight="1" x14ac:dyDescent="0.2">
      <c r="A1784" s="84"/>
      <c r="B1784" s="57" t="s">
        <v>62</v>
      </c>
      <c r="C1784" s="53">
        <f t="shared" si="172"/>
        <v>3</v>
      </c>
      <c r="D1784" s="54">
        <f t="shared" si="173"/>
        <v>3.1023784901758012E-3</v>
      </c>
      <c r="E1784" s="53">
        <f t="shared" si="174"/>
        <v>3</v>
      </c>
      <c r="F1784" s="54">
        <f t="shared" si="175"/>
        <v>3.1023784901758012E-3</v>
      </c>
    </row>
    <row r="1785" spans="1:6" ht="13.15" customHeight="1" x14ac:dyDescent="0.2">
      <c r="A1785" s="84"/>
      <c r="B1785" s="57" t="s">
        <v>63</v>
      </c>
      <c r="C1785" s="53">
        <f t="shared" si="172"/>
        <v>19</v>
      </c>
      <c r="D1785" s="54">
        <f t="shared" si="173"/>
        <v>1.9648397104446741E-2</v>
      </c>
      <c r="E1785" s="53">
        <f t="shared" si="174"/>
        <v>35</v>
      </c>
      <c r="F1785" s="54">
        <f t="shared" si="175"/>
        <v>3.6194415718717683E-2</v>
      </c>
    </row>
    <row r="1786" spans="1:6" ht="13.15" customHeight="1" x14ac:dyDescent="0.2">
      <c r="A1786" s="84"/>
      <c r="B1786" s="57" t="s">
        <v>16</v>
      </c>
      <c r="C1786" s="53">
        <f t="shared" si="172"/>
        <v>7</v>
      </c>
      <c r="D1786" s="54">
        <f t="shared" si="173"/>
        <v>7.2388831437435368E-3</v>
      </c>
      <c r="E1786" s="53">
        <f t="shared" si="174"/>
        <v>32</v>
      </c>
      <c r="F1786" s="54">
        <f t="shared" si="175"/>
        <v>3.3092037228541885E-2</v>
      </c>
    </row>
    <row r="1787" spans="1:6" ht="13.15" customHeight="1" x14ac:dyDescent="0.2">
      <c r="A1787" s="84"/>
      <c r="B1787" s="57" t="s">
        <v>8</v>
      </c>
      <c r="C1787" s="53">
        <f t="shared" si="172"/>
        <v>15</v>
      </c>
      <c r="D1787" s="54">
        <f t="shared" si="173"/>
        <v>1.5511892450879007E-2</v>
      </c>
      <c r="E1787" s="53">
        <f t="shared" si="174"/>
        <v>26</v>
      </c>
      <c r="F1787" s="54">
        <f t="shared" si="175"/>
        <v>2.688728024819028E-2</v>
      </c>
    </row>
    <row r="1788" spans="1:6" ht="13.15" customHeight="1" x14ac:dyDescent="0.2">
      <c r="A1788" s="84"/>
      <c r="B1788" s="57" t="s">
        <v>10</v>
      </c>
      <c r="C1788" s="53">
        <f t="shared" si="172"/>
        <v>6</v>
      </c>
      <c r="D1788" s="54">
        <f t="shared" si="173"/>
        <v>6.2047569803516025E-3</v>
      </c>
      <c r="E1788" s="53">
        <f t="shared" si="174"/>
        <v>0</v>
      </c>
      <c r="F1788" s="54">
        <f t="shared" si="175"/>
        <v>0</v>
      </c>
    </row>
    <row r="1789" spans="1:6" ht="13.15" customHeight="1" x14ac:dyDescent="0.2">
      <c r="A1789" s="84"/>
      <c r="B1789" s="57" t="s">
        <v>12</v>
      </c>
      <c r="C1789" s="53">
        <f t="shared" si="172"/>
        <v>9</v>
      </c>
      <c r="D1789" s="54">
        <f t="shared" si="173"/>
        <v>9.3071354705274046E-3</v>
      </c>
      <c r="E1789" s="53">
        <f t="shared" si="174"/>
        <v>9</v>
      </c>
      <c r="F1789" s="54">
        <f t="shared" si="175"/>
        <v>9.3071354705274046E-3</v>
      </c>
    </row>
    <row r="1790" spans="1:6" ht="13.15" customHeight="1" x14ac:dyDescent="0.2">
      <c r="A1790" s="84"/>
      <c r="B1790" s="57" t="s">
        <v>13</v>
      </c>
      <c r="C1790" s="53">
        <f t="shared" si="172"/>
        <v>5</v>
      </c>
      <c r="D1790" s="54">
        <f t="shared" si="173"/>
        <v>5.170630816959669E-3</v>
      </c>
      <c r="E1790" s="53">
        <f t="shared" si="174"/>
        <v>33</v>
      </c>
      <c r="F1790" s="54">
        <f t="shared" si="175"/>
        <v>3.4126163391933813E-2</v>
      </c>
    </row>
    <row r="1791" spans="1:6" ht="13.15" customHeight="1" x14ac:dyDescent="0.2">
      <c r="A1791" s="84"/>
      <c r="B1791" s="57" t="s">
        <v>14</v>
      </c>
      <c r="C1791" s="53">
        <f t="shared" si="172"/>
        <v>12</v>
      </c>
      <c r="D1791" s="54">
        <f t="shared" si="173"/>
        <v>1.2409513960703205E-2</v>
      </c>
      <c r="E1791" s="53">
        <f t="shared" si="174"/>
        <v>8</v>
      </c>
      <c r="F1791" s="54">
        <f t="shared" si="175"/>
        <v>8.2730093071354711E-3</v>
      </c>
    </row>
    <row r="1792" spans="1:6" ht="13.15" customHeight="1" x14ac:dyDescent="0.2">
      <c r="A1792" s="84"/>
      <c r="B1792" s="57" t="s">
        <v>64</v>
      </c>
      <c r="C1792" s="53">
        <f t="shared" si="172"/>
        <v>1</v>
      </c>
      <c r="D1792" s="54">
        <f t="shared" si="173"/>
        <v>1.0341261633919339E-3</v>
      </c>
      <c r="E1792" s="53">
        <f t="shared" si="174"/>
        <v>15</v>
      </c>
      <c r="F1792" s="54">
        <f t="shared" si="175"/>
        <v>1.5511892450879007E-2</v>
      </c>
    </row>
    <row r="1793" spans="1:6" ht="13.15" customHeight="1" x14ac:dyDescent="0.2">
      <c r="A1793" s="84"/>
      <c r="B1793" s="57" t="s">
        <v>9</v>
      </c>
      <c r="C1793" s="53">
        <f t="shared" si="172"/>
        <v>48</v>
      </c>
      <c r="D1793" s="54">
        <f t="shared" si="173"/>
        <v>4.963805584281282E-2</v>
      </c>
      <c r="E1793" s="53">
        <f t="shared" si="174"/>
        <v>50</v>
      </c>
      <c r="F1793" s="54">
        <f t="shared" si="175"/>
        <v>5.170630816959669E-2</v>
      </c>
    </row>
    <row r="1794" spans="1:6" ht="13.15" customHeight="1" x14ac:dyDescent="0.2">
      <c r="A1794" s="84"/>
      <c r="B1794" s="57" t="s">
        <v>15</v>
      </c>
      <c r="C1794" s="53">
        <f t="shared" si="172"/>
        <v>6</v>
      </c>
      <c r="D1794" s="54">
        <f t="shared" si="173"/>
        <v>6.2047569803516025E-3</v>
      </c>
      <c r="E1794" s="53">
        <f t="shared" si="174"/>
        <v>25</v>
      </c>
      <c r="F1794" s="54">
        <f t="shared" si="175"/>
        <v>2.5853154084798345E-2</v>
      </c>
    </row>
    <row r="1795" spans="1:6" ht="13.15" customHeight="1" x14ac:dyDescent="0.2">
      <c r="A1795" s="84"/>
      <c r="B1795" s="57" t="s">
        <v>17</v>
      </c>
      <c r="C1795" s="53">
        <f t="shared" si="172"/>
        <v>17</v>
      </c>
      <c r="D1795" s="54">
        <f t="shared" si="173"/>
        <v>1.7580144777662874E-2</v>
      </c>
      <c r="E1795" s="53">
        <f t="shared" si="174"/>
        <v>30</v>
      </c>
      <c r="F1795" s="54">
        <f t="shared" si="175"/>
        <v>3.1023784901758014E-2</v>
      </c>
    </row>
    <row r="1796" spans="1:6" ht="13.15" customHeight="1" x14ac:dyDescent="0.2">
      <c r="A1796" s="84"/>
      <c r="B1796" s="57" t="s">
        <v>18</v>
      </c>
      <c r="C1796" s="53">
        <f t="shared" si="172"/>
        <v>12</v>
      </c>
      <c r="D1796" s="54">
        <f t="shared" si="173"/>
        <v>1.2409513960703205E-2</v>
      </c>
      <c r="E1796" s="53">
        <f t="shared" si="174"/>
        <v>16</v>
      </c>
      <c r="F1796" s="54">
        <f t="shared" si="175"/>
        <v>1.6546018614270942E-2</v>
      </c>
    </row>
    <row r="1797" spans="1:6" ht="13.15" customHeight="1" x14ac:dyDescent="0.2">
      <c r="A1797" s="84"/>
      <c r="B1797" s="57" t="s">
        <v>19</v>
      </c>
      <c r="C1797" s="53">
        <f t="shared" si="172"/>
        <v>67</v>
      </c>
      <c r="D1797" s="54">
        <f t="shared" si="173"/>
        <v>6.9286452947259561E-2</v>
      </c>
      <c r="E1797" s="53">
        <f t="shared" si="174"/>
        <v>48</v>
      </c>
      <c r="F1797" s="54">
        <f t="shared" si="175"/>
        <v>4.963805584281282E-2</v>
      </c>
    </row>
    <row r="1798" spans="1:6" ht="13.15" customHeight="1" x14ac:dyDescent="0.2">
      <c r="A1798" s="84"/>
      <c r="B1798" s="57" t="s">
        <v>65</v>
      </c>
      <c r="C1798" s="53">
        <f t="shared" si="172"/>
        <v>3</v>
      </c>
      <c r="D1798" s="54">
        <f t="shared" si="173"/>
        <v>3.1023784901758012E-3</v>
      </c>
      <c r="E1798" s="53">
        <f t="shared" si="174"/>
        <v>25</v>
      </c>
      <c r="F1798" s="54">
        <f t="shared" si="175"/>
        <v>2.5853154084798345E-2</v>
      </c>
    </row>
    <row r="1799" spans="1:6" ht="13.15" customHeight="1" x14ac:dyDescent="0.2">
      <c r="A1799" s="84"/>
      <c r="B1799" s="57" t="s">
        <v>20</v>
      </c>
      <c r="C1799" s="53">
        <f t="shared" si="172"/>
        <v>1</v>
      </c>
      <c r="D1799" s="54">
        <f t="shared" si="173"/>
        <v>1.0341261633919339E-3</v>
      </c>
      <c r="E1799" s="53">
        <f t="shared" si="174"/>
        <v>3</v>
      </c>
      <c r="F1799" s="54">
        <f t="shared" si="175"/>
        <v>3.1023784901758012E-3</v>
      </c>
    </row>
    <row r="1800" spans="1:6" ht="13.15" customHeight="1" x14ac:dyDescent="0.2">
      <c r="A1800" s="84"/>
      <c r="B1800" s="57" t="s">
        <v>26</v>
      </c>
      <c r="C1800" s="53">
        <f t="shared" si="172"/>
        <v>5</v>
      </c>
      <c r="D1800" s="54">
        <f t="shared" si="173"/>
        <v>5.170630816959669E-3</v>
      </c>
      <c r="E1800" s="53">
        <f t="shared" si="174"/>
        <v>0</v>
      </c>
      <c r="F1800" s="54">
        <f t="shared" si="175"/>
        <v>0</v>
      </c>
    </row>
    <row r="1801" spans="1:6" ht="13.15" customHeight="1" x14ac:dyDescent="0.2">
      <c r="A1801" s="84"/>
      <c r="B1801" s="57" t="s">
        <v>21</v>
      </c>
      <c r="C1801" s="53">
        <f t="shared" si="172"/>
        <v>7</v>
      </c>
      <c r="D1801" s="54">
        <f t="shared" si="173"/>
        <v>7.2388831437435368E-3</v>
      </c>
      <c r="E1801" s="53">
        <f t="shared" si="174"/>
        <v>1</v>
      </c>
      <c r="F1801" s="54">
        <f t="shared" si="175"/>
        <v>1.0341261633919339E-3</v>
      </c>
    </row>
    <row r="1802" spans="1:6" ht="13.15" customHeight="1" x14ac:dyDescent="0.2">
      <c r="A1802" s="84"/>
      <c r="B1802" s="57" t="s">
        <v>22</v>
      </c>
      <c r="C1802" s="53">
        <f t="shared" si="172"/>
        <v>5</v>
      </c>
      <c r="D1802" s="54">
        <f t="shared" si="173"/>
        <v>5.170630816959669E-3</v>
      </c>
      <c r="E1802" s="53">
        <f t="shared" si="174"/>
        <v>10</v>
      </c>
      <c r="F1802" s="54">
        <f t="shared" si="175"/>
        <v>1.0341261633919338E-2</v>
      </c>
    </row>
    <row r="1803" spans="1:6" ht="13.15" customHeight="1" x14ac:dyDescent="0.2">
      <c r="A1803" s="84"/>
      <c r="B1803" s="57" t="s">
        <v>23</v>
      </c>
      <c r="C1803" s="53">
        <f t="shared" si="172"/>
        <v>2</v>
      </c>
      <c r="D1803" s="54">
        <f t="shared" si="173"/>
        <v>2.0682523267838678E-3</v>
      </c>
      <c r="E1803" s="53">
        <f t="shared" si="174"/>
        <v>39</v>
      </c>
      <c r="F1803" s="54">
        <f t="shared" si="175"/>
        <v>4.0330920372285417E-2</v>
      </c>
    </row>
    <row r="1804" spans="1:6" ht="13.15" customHeight="1" x14ac:dyDescent="0.2">
      <c r="A1804" s="84"/>
      <c r="B1804" s="57" t="s">
        <v>66</v>
      </c>
      <c r="C1804" s="53">
        <f t="shared" si="172"/>
        <v>9</v>
      </c>
      <c r="D1804" s="54">
        <f t="shared" si="173"/>
        <v>9.3071354705274046E-3</v>
      </c>
      <c r="E1804" s="53">
        <f t="shared" si="174"/>
        <v>17</v>
      </c>
      <c r="F1804" s="54">
        <f t="shared" si="175"/>
        <v>1.7580144777662874E-2</v>
      </c>
    </row>
    <row r="1805" spans="1:6" ht="13.15" customHeight="1" x14ac:dyDescent="0.2">
      <c r="A1805" s="84"/>
      <c r="B1805" s="57" t="s">
        <v>67</v>
      </c>
      <c r="C1805" s="53">
        <f t="shared" si="172"/>
        <v>2</v>
      </c>
      <c r="D1805" s="54">
        <f t="shared" si="173"/>
        <v>2.0682523267838678E-3</v>
      </c>
      <c r="E1805" s="53">
        <f t="shared" si="174"/>
        <v>24</v>
      </c>
      <c r="F1805" s="54">
        <f t="shared" si="175"/>
        <v>2.481902792140641E-2</v>
      </c>
    </row>
    <row r="1806" spans="1:6" ht="13.15" customHeight="1" x14ac:dyDescent="0.2">
      <c r="A1806" s="84"/>
      <c r="B1806" s="57" t="s">
        <v>61</v>
      </c>
      <c r="C1806" s="53">
        <f t="shared" si="172"/>
        <v>1</v>
      </c>
      <c r="D1806" s="54">
        <f t="shared" si="173"/>
        <v>1.0341261633919339E-3</v>
      </c>
      <c r="E1806" s="53">
        <f t="shared" si="174"/>
        <v>55</v>
      </c>
      <c r="F1806" s="54">
        <f t="shared" si="175"/>
        <v>5.6876938986556359E-2</v>
      </c>
    </row>
    <row r="1807" spans="1:6" ht="13.15" customHeight="1" x14ac:dyDescent="0.2">
      <c r="A1807" s="84"/>
      <c r="B1807" s="57" t="s">
        <v>25</v>
      </c>
      <c r="C1807" s="53">
        <f t="shared" si="172"/>
        <v>13</v>
      </c>
      <c r="D1807" s="54">
        <f t="shared" si="173"/>
        <v>1.344364012409514E-2</v>
      </c>
      <c r="E1807" s="53">
        <f t="shared" si="174"/>
        <v>10</v>
      </c>
      <c r="F1807" s="54">
        <f t="shared" si="175"/>
        <v>1.0341261633919338E-2</v>
      </c>
    </row>
    <row r="1808" spans="1:6" ht="13.15" customHeight="1" x14ac:dyDescent="0.2">
      <c r="A1808" s="84"/>
      <c r="B1808" s="57" t="s">
        <v>11</v>
      </c>
      <c r="C1808" s="53">
        <f t="shared" si="172"/>
        <v>23</v>
      </c>
      <c r="D1808" s="54">
        <f t="shared" si="173"/>
        <v>2.3784901758014478E-2</v>
      </c>
      <c r="E1808" s="53">
        <f t="shared" si="174"/>
        <v>37</v>
      </c>
      <c r="F1808" s="54">
        <f t="shared" si="175"/>
        <v>3.8262668045501554E-2</v>
      </c>
    </row>
    <row r="1809" spans="1:14" ht="13.15" customHeight="1" x14ac:dyDescent="0.2">
      <c r="A1809" s="84"/>
      <c r="B1809" s="57" t="s">
        <v>33</v>
      </c>
      <c r="C1809" s="53">
        <f t="shared" si="172"/>
        <v>6</v>
      </c>
      <c r="D1809" s="54">
        <f t="shared" si="173"/>
        <v>6.2047569803516025E-3</v>
      </c>
      <c r="E1809" s="53">
        <f t="shared" si="174"/>
        <v>9</v>
      </c>
      <c r="F1809" s="54">
        <f t="shared" si="175"/>
        <v>9.3071354705274046E-3</v>
      </c>
    </row>
    <row r="1810" spans="1:14" ht="13.15" customHeight="1" x14ac:dyDescent="0.2">
      <c r="A1810" s="84"/>
      <c r="B1810" s="57" t="s">
        <v>7</v>
      </c>
      <c r="C1810" s="53">
        <f t="shared" si="172"/>
        <v>14</v>
      </c>
      <c r="D1810" s="54">
        <f t="shared" si="173"/>
        <v>1.4477766287487074E-2</v>
      </c>
      <c r="E1810" s="53">
        <f t="shared" si="174"/>
        <v>4</v>
      </c>
      <c r="F1810" s="54">
        <f t="shared" si="175"/>
        <v>4.1365046535677356E-3</v>
      </c>
    </row>
    <row r="1811" spans="1:14" ht="13.15" customHeight="1" x14ac:dyDescent="0.2">
      <c r="A1811" s="84"/>
      <c r="B1811" s="57" t="s">
        <v>75</v>
      </c>
      <c r="C1811" s="53">
        <f t="shared" si="172"/>
        <v>9</v>
      </c>
      <c r="D1811" s="54">
        <f t="shared" si="173"/>
        <v>9.3071354705274046E-3</v>
      </c>
      <c r="E1811" s="53">
        <f t="shared" si="174"/>
        <v>5</v>
      </c>
      <c r="F1811" s="54">
        <f t="shared" si="175"/>
        <v>5.170630816959669E-3</v>
      </c>
    </row>
    <row r="1812" spans="1:14" ht="13.15" customHeight="1" x14ac:dyDescent="0.2">
      <c r="A1812" s="85"/>
      <c r="B1812" s="55"/>
      <c r="C1812" s="53"/>
      <c r="D1812" s="54"/>
      <c r="E1812" s="53"/>
      <c r="F1812" s="54"/>
    </row>
    <row r="1813" spans="1:14" ht="13.15" customHeight="1" x14ac:dyDescent="0.2">
      <c r="A1813" s="86"/>
      <c r="B1813" s="56" t="s">
        <v>3</v>
      </c>
      <c r="C1813" s="53">
        <f>C1776</f>
        <v>370</v>
      </c>
      <c r="D1813" s="54">
        <f>C1813/$I$1776</f>
        <v>0.38262668045501552</v>
      </c>
      <c r="E1813" s="53">
        <f>$I1776-C1813</f>
        <v>597</v>
      </c>
      <c r="F1813" s="54">
        <f>E1813/$I$1776</f>
        <v>0.61737331954498453</v>
      </c>
    </row>
    <row r="1815" spans="1:14" ht="15.75" x14ac:dyDescent="0.25">
      <c r="A1815" s="3"/>
    </row>
    <row r="1816" spans="1:14" x14ac:dyDescent="0.2">
      <c r="D1816" s="2"/>
      <c r="E1816" s="2"/>
      <c r="H1816" s="2"/>
      <c r="I1816" s="2"/>
      <c r="J1816" s="2"/>
      <c r="L1816" s="2"/>
      <c r="M1816" s="2"/>
      <c r="N1816" s="2"/>
    </row>
    <row r="1817" spans="1:14" ht="13.15" customHeight="1" x14ac:dyDescent="0.2">
      <c r="A1817" s="95"/>
      <c r="B1817" s="96"/>
      <c r="C1817" s="144" t="s">
        <v>52</v>
      </c>
      <c r="D1817" s="145"/>
      <c r="E1817" s="145"/>
      <c r="F1817" s="146"/>
      <c r="H1817" s="2"/>
      <c r="I1817" s="2"/>
      <c r="J1817" s="2"/>
      <c r="L1817" s="2"/>
      <c r="M1817" s="2"/>
      <c r="N1817" s="2"/>
    </row>
    <row r="1818" spans="1:14" ht="13.15" customHeight="1" x14ac:dyDescent="0.2">
      <c r="A1818" s="97"/>
      <c r="B1818" s="52"/>
      <c r="C1818" s="144" t="s">
        <v>76</v>
      </c>
      <c r="D1818" s="145"/>
      <c r="E1818" s="145"/>
      <c r="F1818" s="146"/>
      <c r="H1818" s="2"/>
      <c r="I1818" s="2"/>
      <c r="J1818" s="2"/>
      <c r="L1818" s="2"/>
      <c r="M1818" s="2"/>
      <c r="N1818" s="2"/>
    </row>
    <row r="1819" spans="1:14" ht="13.15" customHeight="1" x14ac:dyDescent="0.2">
      <c r="A1819" s="98"/>
      <c r="B1819" s="99"/>
      <c r="C1819" s="100" t="s">
        <v>68</v>
      </c>
      <c r="D1819" s="101" t="s">
        <v>69</v>
      </c>
      <c r="E1819" s="101" t="s">
        <v>70</v>
      </c>
      <c r="F1819" s="102" t="s">
        <v>28</v>
      </c>
    </row>
    <row r="1820" spans="1:14" ht="13.15" customHeight="1" x14ac:dyDescent="0.2">
      <c r="A1820" s="103" t="s">
        <v>32</v>
      </c>
      <c r="B1820" s="104" t="s">
        <v>5</v>
      </c>
      <c r="C1820" s="105">
        <f>F1745</f>
        <v>7</v>
      </c>
      <c r="D1820" s="106">
        <f>C1820/$I$1776</f>
        <v>7.2388831437435368E-3</v>
      </c>
      <c r="E1820" s="105">
        <f>$I1745-C1820</f>
        <v>29</v>
      </c>
      <c r="F1820" s="106">
        <f>E1820/$I$1776</f>
        <v>2.9989658738366079E-2</v>
      </c>
    </row>
    <row r="1821" spans="1:14" ht="13.15" customHeight="1" x14ac:dyDescent="0.2">
      <c r="A1821" s="84"/>
      <c r="B1821" s="57" t="s">
        <v>6</v>
      </c>
      <c r="C1821" s="53">
        <f t="shared" ref="C1821:C1849" si="176">F1746</f>
        <v>32</v>
      </c>
      <c r="D1821" s="54">
        <f t="shared" ref="D1821:D1849" si="177">C1821/$I$1776</f>
        <v>3.3092037228541885E-2</v>
      </c>
      <c r="E1821" s="53">
        <f t="shared" ref="E1821:E1849" si="178">$I1746-C1821</f>
        <v>3</v>
      </c>
      <c r="F1821" s="54">
        <f t="shared" ref="F1821:F1849" si="179">E1821/$I$1776</f>
        <v>3.1023784901758012E-3</v>
      </c>
    </row>
    <row r="1822" spans="1:14" ht="13.15" customHeight="1" x14ac:dyDescent="0.2">
      <c r="A1822" s="84"/>
      <c r="B1822" s="57" t="s">
        <v>62</v>
      </c>
      <c r="C1822" s="53">
        <f t="shared" si="176"/>
        <v>2</v>
      </c>
      <c r="D1822" s="54">
        <f t="shared" si="177"/>
        <v>2.0682523267838678E-3</v>
      </c>
      <c r="E1822" s="53">
        <f t="shared" si="178"/>
        <v>4</v>
      </c>
      <c r="F1822" s="54">
        <f t="shared" si="179"/>
        <v>4.1365046535677356E-3</v>
      </c>
    </row>
    <row r="1823" spans="1:14" ht="13.15" customHeight="1" x14ac:dyDescent="0.2">
      <c r="A1823" s="84"/>
      <c r="B1823" s="57" t="s">
        <v>63</v>
      </c>
      <c r="C1823" s="53">
        <f t="shared" si="176"/>
        <v>15</v>
      </c>
      <c r="D1823" s="54">
        <f t="shared" si="177"/>
        <v>1.5511892450879007E-2</v>
      </c>
      <c r="E1823" s="53">
        <f t="shared" si="178"/>
        <v>39</v>
      </c>
      <c r="F1823" s="54">
        <f t="shared" si="179"/>
        <v>4.0330920372285417E-2</v>
      </c>
    </row>
    <row r="1824" spans="1:14" ht="13.15" customHeight="1" x14ac:dyDescent="0.2">
      <c r="A1824" s="84"/>
      <c r="B1824" s="57" t="s">
        <v>16</v>
      </c>
      <c r="C1824" s="53">
        <f t="shared" si="176"/>
        <v>3</v>
      </c>
      <c r="D1824" s="54">
        <f t="shared" si="177"/>
        <v>3.1023784901758012E-3</v>
      </c>
      <c r="E1824" s="53">
        <f t="shared" si="178"/>
        <v>36</v>
      </c>
      <c r="F1824" s="54">
        <f t="shared" si="179"/>
        <v>3.7228541882109618E-2</v>
      </c>
    </row>
    <row r="1825" spans="1:6" ht="13.15" customHeight="1" x14ac:dyDescent="0.2">
      <c r="A1825" s="84"/>
      <c r="B1825" s="57" t="s">
        <v>8</v>
      </c>
      <c r="C1825" s="53">
        <f t="shared" si="176"/>
        <v>6</v>
      </c>
      <c r="D1825" s="54">
        <f t="shared" si="177"/>
        <v>6.2047569803516025E-3</v>
      </c>
      <c r="E1825" s="53">
        <f t="shared" si="178"/>
        <v>35</v>
      </c>
      <c r="F1825" s="54">
        <f t="shared" si="179"/>
        <v>3.6194415718717683E-2</v>
      </c>
    </row>
    <row r="1826" spans="1:6" ht="13.15" customHeight="1" x14ac:dyDescent="0.2">
      <c r="A1826" s="84"/>
      <c r="B1826" s="57" t="s">
        <v>10</v>
      </c>
      <c r="C1826" s="53">
        <f t="shared" si="176"/>
        <v>2</v>
      </c>
      <c r="D1826" s="54">
        <f t="shared" si="177"/>
        <v>2.0682523267838678E-3</v>
      </c>
      <c r="E1826" s="53">
        <f t="shared" si="178"/>
        <v>4</v>
      </c>
      <c r="F1826" s="54">
        <f t="shared" si="179"/>
        <v>4.1365046535677356E-3</v>
      </c>
    </row>
    <row r="1827" spans="1:6" ht="13.15" customHeight="1" x14ac:dyDescent="0.2">
      <c r="A1827" s="84"/>
      <c r="B1827" s="57" t="s">
        <v>12</v>
      </c>
      <c r="C1827" s="53">
        <f t="shared" si="176"/>
        <v>4</v>
      </c>
      <c r="D1827" s="54">
        <f t="shared" si="177"/>
        <v>4.1365046535677356E-3</v>
      </c>
      <c r="E1827" s="53">
        <f t="shared" si="178"/>
        <v>14</v>
      </c>
      <c r="F1827" s="54">
        <f t="shared" si="179"/>
        <v>1.4477766287487074E-2</v>
      </c>
    </row>
    <row r="1828" spans="1:6" ht="13.15" customHeight="1" x14ac:dyDescent="0.2">
      <c r="A1828" s="84"/>
      <c r="B1828" s="57" t="s">
        <v>13</v>
      </c>
      <c r="C1828" s="53">
        <f t="shared" si="176"/>
        <v>0</v>
      </c>
      <c r="D1828" s="54">
        <f t="shared" si="177"/>
        <v>0</v>
      </c>
      <c r="E1828" s="53">
        <f t="shared" si="178"/>
        <v>38</v>
      </c>
      <c r="F1828" s="54">
        <f t="shared" si="179"/>
        <v>3.9296794208893482E-2</v>
      </c>
    </row>
    <row r="1829" spans="1:6" ht="13.15" customHeight="1" x14ac:dyDescent="0.2">
      <c r="A1829" s="84"/>
      <c r="B1829" s="57" t="s">
        <v>14</v>
      </c>
      <c r="C1829" s="53">
        <f t="shared" si="176"/>
        <v>11</v>
      </c>
      <c r="D1829" s="54">
        <f t="shared" si="177"/>
        <v>1.1375387797311272E-2</v>
      </c>
      <c r="E1829" s="53">
        <f t="shared" si="178"/>
        <v>9</v>
      </c>
      <c r="F1829" s="54">
        <f t="shared" si="179"/>
        <v>9.3071354705274046E-3</v>
      </c>
    </row>
    <row r="1830" spans="1:6" ht="13.15" customHeight="1" x14ac:dyDescent="0.2">
      <c r="A1830" s="84"/>
      <c r="B1830" s="57" t="s">
        <v>64</v>
      </c>
      <c r="C1830" s="53">
        <f t="shared" si="176"/>
        <v>0</v>
      </c>
      <c r="D1830" s="54">
        <f t="shared" si="177"/>
        <v>0</v>
      </c>
      <c r="E1830" s="53">
        <f t="shared" si="178"/>
        <v>16</v>
      </c>
      <c r="F1830" s="54">
        <f t="shared" si="179"/>
        <v>1.6546018614270942E-2</v>
      </c>
    </row>
    <row r="1831" spans="1:6" ht="13.15" customHeight="1" x14ac:dyDescent="0.2">
      <c r="A1831" s="84"/>
      <c r="B1831" s="57" t="s">
        <v>9</v>
      </c>
      <c r="C1831" s="53">
        <f t="shared" si="176"/>
        <v>26</v>
      </c>
      <c r="D1831" s="54">
        <f t="shared" si="177"/>
        <v>2.688728024819028E-2</v>
      </c>
      <c r="E1831" s="53">
        <f t="shared" si="178"/>
        <v>72</v>
      </c>
      <c r="F1831" s="54">
        <f t="shared" si="179"/>
        <v>7.4457083764219237E-2</v>
      </c>
    </row>
    <row r="1832" spans="1:6" ht="13.15" customHeight="1" x14ac:dyDescent="0.2">
      <c r="A1832" s="84"/>
      <c r="B1832" s="57" t="s">
        <v>15</v>
      </c>
      <c r="C1832" s="53">
        <f t="shared" si="176"/>
        <v>2</v>
      </c>
      <c r="D1832" s="54">
        <f t="shared" si="177"/>
        <v>2.0682523267838678E-3</v>
      </c>
      <c r="E1832" s="53">
        <f t="shared" si="178"/>
        <v>29</v>
      </c>
      <c r="F1832" s="54">
        <f t="shared" si="179"/>
        <v>2.9989658738366079E-2</v>
      </c>
    </row>
    <row r="1833" spans="1:6" ht="13.15" customHeight="1" x14ac:dyDescent="0.2">
      <c r="A1833" s="84"/>
      <c r="B1833" s="57" t="s">
        <v>17</v>
      </c>
      <c r="C1833" s="53">
        <f t="shared" si="176"/>
        <v>0</v>
      </c>
      <c r="D1833" s="54">
        <f t="shared" si="177"/>
        <v>0</v>
      </c>
      <c r="E1833" s="53">
        <f t="shared" si="178"/>
        <v>47</v>
      </c>
      <c r="F1833" s="54">
        <f t="shared" si="179"/>
        <v>4.8603929679420892E-2</v>
      </c>
    </row>
    <row r="1834" spans="1:6" ht="13.15" customHeight="1" x14ac:dyDescent="0.2">
      <c r="A1834" s="84"/>
      <c r="B1834" s="57" t="s">
        <v>18</v>
      </c>
      <c r="C1834" s="53">
        <f t="shared" si="176"/>
        <v>4</v>
      </c>
      <c r="D1834" s="54">
        <f t="shared" si="177"/>
        <v>4.1365046535677356E-3</v>
      </c>
      <c r="E1834" s="53">
        <f t="shared" si="178"/>
        <v>24</v>
      </c>
      <c r="F1834" s="54">
        <f t="shared" si="179"/>
        <v>2.481902792140641E-2</v>
      </c>
    </row>
    <row r="1835" spans="1:6" ht="13.15" customHeight="1" x14ac:dyDescent="0.2">
      <c r="A1835" s="84"/>
      <c r="B1835" s="57" t="s">
        <v>19</v>
      </c>
      <c r="C1835" s="53">
        <f t="shared" si="176"/>
        <v>64</v>
      </c>
      <c r="D1835" s="54">
        <f t="shared" si="177"/>
        <v>6.6184074457083769E-2</v>
      </c>
      <c r="E1835" s="53">
        <f t="shared" si="178"/>
        <v>51</v>
      </c>
      <c r="F1835" s="54">
        <f t="shared" si="179"/>
        <v>5.2740434332988625E-2</v>
      </c>
    </row>
    <row r="1836" spans="1:6" ht="13.15" customHeight="1" x14ac:dyDescent="0.2">
      <c r="A1836" s="84"/>
      <c r="B1836" s="57" t="s">
        <v>65</v>
      </c>
      <c r="C1836" s="53">
        <f t="shared" si="176"/>
        <v>1</v>
      </c>
      <c r="D1836" s="54">
        <f t="shared" si="177"/>
        <v>1.0341261633919339E-3</v>
      </c>
      <c r="E1836" s="53">
        <f t="shared" si="178"/>
        <v>27</v>
      </c>
      <c r="F1836" s="54">
        <f t="shared" si="179"/>
        <v>2.7921406411582212E-2</v>
      </c>
    </row>
    <row r="1837" spans="1:6" ht="13.15" customHeight="1" x14ac:dyDescent="0.2">
      <c r="A1837" s="84"/>
      <c r="B1837" s="57" t="s">
        <v>20</v>
      </c>
      <c r="C1837" s="53">
        <f t="shared" si="176"/>
        <v>1</v>
      </c>
      <c r="D1837" s="54">
        <f t="shared" si="177"/>
        <v>1.0341261633919339E-3</v>
      </c>
      <c r="E1837" s="53">
        <f t="shared" si="178"/>
        <v>3</v>
      </c>
      <c r="F1837" s="54">
        <f t="shared" si="179"/>
        <v>3.1023784901758012E-3</v>
      </c>
    </row>
    <row r="1838" spans="1:6" ht="13.15" customHeight="1" x14ac:dyDescent="0.2">
      <c r="A1838" s="84"/>
      <c r="B1838" s="57" t="s">
        <v>26</v>
      </c>
      <c r="C1838" s="53">
        <f t="shared" si="176"/>
        <v>5</v>
      </c>
      <c r="D1838" s="54">
        <f t="shared" si="177"/>
        <v>5.170630816959669E-3</v>
      </c>
      <c r="E1838" s="53">
        <f t="shared" si="178"/>
        <v>0</v>
      </c>
      <c r="F1838" s="54">
        <f t="shared" si="179"/>
        <v>0</v>
      </c>
    </row>
    <row r="1839" spans="1:6" ht="13.15" customHeight="1" x14ac:dyDescent="0.2">
      <c r="A1839" s="84"/>
      <c r="B1839" s="57" t="s">
        <v>21</v>
      </c>
      <c r="C1839" s="53">
        <f t="shared" si="176"/>
        <v>4</v>
      </c>
      <c r="D1839" s="54">
        <f t="shared" si="177"/>
        <v>4.1365046535677356E-3</v>
      </c>
      <c r="E1839" s="53">
        <f t="shared" si="178"/>
        <v>4</v>
      </c>
      <c r="F1839" s="54">
        <f t="shared" si="179"/>
        <v>4.1365046535677356E-3</v>
      </c>
    </row>
    <row r="1840" spans="1:6" ht="13.15" customHeight="1" x14ac:dyDescent="0.2">
      <c r="A1840" s="84"/>
      <c r="B1840" s="57" t="s">
        <v>22</v>
      </c>
      <c r="C1840" s="53">
        <f t="shared" si="176"/>
        <v>1</v>
      </c>
      <c r="D1840" s="54">
        <f t="shared" si="177"/>
        <v>1.0341261633919339E-3</v>
      </c>
      <c r="E1840" s="53">
        <f t="shared" si="178"/>
        <v>14</v>
      </c>
      <c r="F1840" s="54">
        <f t="shared" si="179"/>
        <v>1.4477766287487074E-2</v>
      </c>
    </row>
    <row r="1841" spans="1:11" ht="13.15" customHeight="1" x14ac:dyDescent="0.2">
      <c r="A1841" s="84"/>
      <c r="B1841" s="57" t="s">
        <v>23</v>
      </c>
      <c r="C1841" s="53">
        <f t="shared" si="176"/>
        <v>1</v>
      </c>
      <c r="D1841" s="54">
        <f t="shared" si="177"/>
        <v>1.0341261633919339E-3</v>
      </c>
      <c r="E1841" s="53">
        <f t="shared" si="178"/>
        <v>40</v>
      </c>
      <c r="F1841" s="54">
        <f t="shared" si="179"/>
        <v>4.1365046535677352E-2</v>
      </c>
    </row>
    <row r="1842" spans="1:11" ht="13.15" customHeight="1" x14ac:dyDescent="0.2">
      <c r="A1842" s="84"/>
      <c r="B1842" s="57" t="s">
        <v>66</v>
      </c>
      <c r="C1842" s="53">
        <f t="shared" si="176"/>
        <v>5</v>
      </c>
      <c r="D1842" s="54">
        <f t="shared" si="177"/>
        <v>5.170630816959669E-3</v>
      </c>
      <c r="E1842" s="53">
        <f t="shared" si="178"/>
        <v>21</v>
      </c>
      <c r="F1842" s="54">
        <f t="shared" si="179"/>
        <v>2.1716649431230611E-2</v>
      </c>
    </row>
    <row r="1843" spans="1:11" ht="13.15" customHeight="1" x14ac:dyDescent="0.2">
      <c r="A1843" s="84"/>
      <c r="B1843" s="57" t="s">
        <v>67</v>
      </c>
      <c r="C1843" s="53">
        <f t="shared" si="176"/>
        <v>0</v>
      </c>
      <c r="D1843" s="54">
        <f t="shared" si="177"/>
        <v>0</v>
      </c>
      <c r="E1843" s="53">
        <f t="shared" si="178"/>
        <v>26</v>
      </c>
      <c r="F1843" s="54">
        <f t="shared" si="179"/>
        <v>2.688728024819028E-2</v>
      </c>
    </row>
    <row r="1844" spans="1:11" ht="13.15" customHeight="1" x14ac:dyDescent="0.2">
      <c r="A1844" s="84"/>
      <c r="B1844" s="57" t="s">
        <v>61</v>
      </c>
      <c r="C1844" s="53">
        <f t="shared" si="176"/>
        <v>1</v>
      </c>
      <c r="D1844" s="54">
        <f t="shared" si="177"/>
        <v>1.0341261633919339E-3</v>
      </c>
      <c r="E1844" s="53">
        <f t="shared" si="178"/>
        <v>55</v>
      </c>
      <c r="F1844" s="54">
        <f t="shared" si="179"/>
        <v>5.6876938986556359E-2</v>
      </c>
    </row>
    <row r="1845" spans="1:11" ht="13.15" customHeight="1" x14ac:dyDescent="0.2">
      <c r="A1845" s="84"/>
      <c r="B1845" s="57" t="s">
        <v>25</v>
      </c>
      <c r="C1845" s="53">
        <f t="shared" si="176"/>
        <v>7</v>
      </c>
      <c r="D1845" s="54">
        <f t="shared" si="177"/>
        <v>7.2388831437435368E-3</v>
      </c>
      <c r="E1845" s="53">
        <f t="shared" si="178"/>
        <v>16</v>
      </c>
      <c r="F1845" s="54">
        <f t="shared" si="179"/>
        <v>1.6546018614270942E-2</v>
      </c>
    </row>
    <row r="1846" spans="1:11" ht="13.15" customHeight="1" x14ac:dyDescent="0.2">
      <c r="A1846" s="84"/>
      <c r="B1846" s="57" t="s">
        <v>11</v>
      </c>
      <c r="C1846" s="53">
        <f t="shared" si="176"/>
        <v>6</v>
      </c>
      <c r="D1846" s="54">
        <f t="shared" si="177"/>
        <v>6.2047569803516025E-3</v>
      </c>
      <c r="E1846" s="53">
        <f t="shared" si="178"/>
        <v>54</v>
      </c>
      <c r="F1846" s="54">
        <f t="shared" si="179"/>
        <v>5.5842812823164424E-2</v>
      </c>
    </row>
    <row r="1847" spans="1:11" ht="13.15" customHeight="1" x14ac:dyDescent="0.2">
      <c r="A1847" s="84"/>
      <c r="B1847" s="57" t="s">
        <v>33</v>
      </c>
      <c r="C1847" s="53">
        <f t="shared" si="176"/>
        <v>2</v>
      </c>
      <c r="D1847" s="54">
        <f t="shared" si="177"/>
        <v>2.0682523267838678E-3</v>
      </c>
      <c r="E1847" s="53">
        <f t="shared" si="178"/>
        <v>13</v>
      </c>
      <c r="F1847" s="54">
        <f t="shared" si="179"/>
        <v>1.344364012409514E-2</v>
      </c>
    </row>
    <row r="1848" spans="1:11" ht="13.15" customHeight="1" x14ac:dyDescent="0.2">
      <c r="A1848" s="84"/>
      <c r="B1848" s="57" t="s">
        <v>7</v>
      </c>
      <c r="C1848" s="53">
        <f t="shared" si="176"/>
        <v>4</v>
      </c>
      <c r="D1848" s="54">
        <f t="shared" si="177"/>
        <v>4.1365046535677356E-3</v>
      </c>
      <c r="E1848" s="53">
        <f t="shared" si="178"/>
        <v>14</v>
      </c>
      <c r="F1848" s="54">
        <f t="shared" si="179"/>
        <v>1.4477766287487074E-2</v>
      </c>
    </row>
    <row r="1849" spans="1:11" ht="13.15" customHeight="1" x14ac:dyDescent="0.2">
      <c r="A1849" s="84"/>
      <c r="B1849" s="57" t="s">
        <v>75</v>
      </c>
      <c r="C1849" s="53">
        <f t="shared" si="176"/>
        <v>3</v>
      </c>
      <c r="D1849" s="54">
        <f t="shared" si="177"/>
        <v>3.1023784901758012E-3</v>
      </c>
      <c r="E1849" s="53">
        <f t="shared" si="178"/>
        <v>11</v>
      </c>
      <c r="F1849" s="54">
        <f t="shared" si="179"/>
        <v>1.1375387797311272E-2</v>
      </c>
    </row>
    <row r="1850" spans="1:11" ht="13.15" customHeight="1" x14ac:dyDescent="0.2">
      <c r="A1850" s="85"/>
      <c r="B1850" s="55"/>
      <c r="C1850" s="53"/>
      <c r="D1850" s="54"/>
      <c r="E1850" s="53"/>
      <c r="F1850" s="54"/>
    </row>
    <row r="1851" spans="1:11" ht="13.15" customHeight="1" x14ac:dyDescent="0.2">
      <c r="A1851" s="86"/>
      <c r="B1851" s="56" t="s">
        <v>3</v>
      </c>
      <c r="C1851" s="53">
        <f>F1776</f>
        <v>219</v>
      </c>
      <c r="D1851" s="54">
        <f>C1851/$I$1776</f>
        <v>0.2264736297828335</v>
      </c>
      <c r="E1851" s="53">
        <f>$I1776-C1851</f>
        <v>748</v>
      </c>
      <c r="F1851" s="54">
        <f>E1851/$I$1776</f>
        <v>0.77352637021716653</v>
      </c>
    </row>
    <row r="1852" spans="1:11" ht="15.75" x14ac:dyDescent="0.25">
      <c r="A1852" s="3"/>
    </row>
    <row r="1853" spans="1:11" ht="12.75" thickBot="1" x14ac:dyDescent="0.25">
      <c r="A1853" s="50" t="s">
        <v>59</v>
      </c>
    </row>
    <row r="1854" spans="1:11" x14ac:dyDescent="0.2">
      <c r="A1854" s="22" t="s">
        <v>0</v>
      </c>
      <c r="B1854" s="22" t="s">
        <v>0</v>
      </c>
      <c r="C1854" s="167" t="s">
        <v>52</v>
      </c>
      <c r="D1854" s="167"/>
      <c r="E1854" s="167"/>
      <c r="F1854" s="167"/>
      <c r="G1854" s="167"/>
      <c r="H1854" s="167"/>
      <c r="I1854" s="167"/>
      <c r="J1854" s="167"/>
      <c r="K1854" s="167"/>
    </row>
    <row r="1855" spans="1:11" x14ac:dyDescent="0.2">
      <c r="A1855" s="23"/>
      <c r="B1855" s="23"/>
      <c r="C1855" s="168" t="s">
        <v>1</v>
      </c>
      <c r="D1855" s="150"/>
      <c r="E1855" s="169"/>
      <c r="F1855" s="149" t="s">
        <v>2</v>
      </c>
      <c r="G1855" s="168"/>
      <c r="H1855" s="170"/>
      <c r="I1855" s="149" t="s">
        <v>3</v>
      </c>
      <c r="J1855" s="150"/>
      <c r="K1855" s="150"/>
    </row>
    <row r="1856" spans="1:11" ht="12.75" thickBot="1" x14ac:dyDescent="0.25">
      <c r="A1856" s="23"/>
      <c r="B1856" s="23"/>
      <c r="C1856" s="28" t="s">
        <v>4</v>
      </c>
      <c r="D1856" s="29" t="s">
        <v>34</v>
      </c>
      <c r="E1856" s="29" t="s">
        <v>44</v>
      </c>
      <c r="F1856" s="29" t="s">
        <v>4</v>
      </c>
      <c r="G1856" s="30" t="s">
        <v>34</v>
      </c>
      <c r="H1856" s="29" t="s">
        <v>44</v>
      </c>
      <c r="I1856" s="29" t="s">
        <v>4</v>
      </c>
      <c r="J1856" s="29" t="s">
        <v>34</v>
      </c>
      <c r="K1856" s="31" t="s">
        <v>44</v>
      </c>
    </row>
    <row r="1857" spans="1:11" ht="13.5" x14ac:dyDescent="0.25">
      <c r="A1857" s="24" t="s">
        <v>32</v>
      </c>
      <c r="B1857" s="24" t="s">
        <v>5</v>
      </c>
      <c r="C1857" s="12">
        <v>5</v>
      </c>
      <c r="D1857" s="13">
        <v>0.71399999999999997</v>
      </c>
      <c r="E1857" s="13">
        <v>1.7000000000000001E-2</v>
      </c>
      <c r="F1857" s="14">
        <v>4</v>
      </c>
      <c r="G1857" s="32">
        <v>0.57099999999999995</v>
      </c>
      <c r="H1857" s="13">
        <v>2.3E-2</v>
      </c>
      <c r="I1857" s="14">
        <v>7</v>
      </c>
      <c r="J1857" s="13">
        <v>1</v>
      </c>
      <c r="K1857" s="19">
        <v>2.4E-2</v>
      </c>
    </row>
    <row r="1858" spans="1:11" ht="13.5" x14ac:dyDescent="0.25">
      <c r="A1858" s="25"/>
      <c r="B1858" s="26" t="s">
        <v>6</v>
      </c>
      <c r="C1858" s="4">
        <v>9</v>
      </c>
      <c r="D1858" s="5">
        <v>1</v>
      </c>
      <c r="E1858" s="5">
        <v>3.1E-2</v>
      </c>
      <c r="F1858" s="15">
        <v>9</v>
      </c>
      <c r="G1858" s="33">
        <v>1</v>
      </c>
      <c r="H1858" s="5">
        <v>5.1999999999999998E-2</v>
      </c>
      <c r="I1858" s="15">
        <v>9</v>
      </c>
      <c r="J1858" s="5">
        <v>1</v>
      </c>
      <c r="K1858" s="20">
        <v>0.03</v>
      </c>
    </row>
    <row r="1859" spans="1:11" ht="13.5" x14ac:dyDescent="0.25">
      <c r="A1859" s="25"/>
      <c r="B1859" s="26" t="s">
        <v>16</v>
      </c>
      <c r="C1859" s="4">
        <v>3</v>
      </c>
      <c r="D1859" s="5">
        <v>1</v>
      </c>
      <c r="E1859" s="5">
        <v>0.01</v>
      </c>
      <c r="F1859" s="15">
        <v>1</v>
      </c>
      <c r="G1859" s="33">
        <v>0.33300000000000002</v>
      </c>
      <c r="H1859" s="5">
        <v>6.0000000000000001E-3</v>
      </c>
      <c r="I1859" s="15">
        <v>3</v>
      </c>
      <c r="J1859" s="5">
        <v>1</v>
      </c>
      <c r="K1859" s="20">
        <v>0.01</v>
      </c>
    </row>
    <row r="1860" spans="1:11" ht="13.5" x14ac:dyDescent="0.25">
      <c r="A1860" s="25"/>
      <c r="B1860" s="26" t="s">
        <v>8</v>
      </c>
      <c r="C1860" s="4">
        <v>26</v>
      </c>
      <c r="D1860" s="5">
        <v>1</v>
      </c>
      <c r="E1860" s="5">
        <v>0.09</v>
      </c>
      <c r="F1860" s="15">
        <v>16</v>
      </c>
      <c r="G1860" s="33">
        <v>0.61499999999999999</v>
      </c>
      <c r="H1860" s="5">
        <v>9.1999999999999998E-2</v>
      </c>
      <c r="I1860" s="15">
        <v>26</v>
      </c>
      <c r="J1860" s="5">
        <v>1</v>
      </c>
      <c r="K1860" s="20">
        <v>8.7999999999999995E-2</v>
      </c>
    </row>
    <row r="1861" spans="1:11" ht="13.5" x14ac:dyDescent="0.25">
      <c r="A1861" s="25"/>
      <c r="B1861" s="26" t="s">
        <v>10</v>
      </c>
      <c r="C1861" s="4">
        <v>4</v>
      </c>
      <c r="D1861" s="5">
        <v>1</v>
      </c>
      <c r="E1861" s="5">
        <v>1.4E-2</v>
      </c>
      <c r="F1861" s="15">
        <v>2</v>
      </c>
      <c r="G1861" s="33">
        <v>0.5</v>
      </c>
      <c r="H1861" s="5">
        <v>1.0999999999999999E-2</v>
      </c>
      <c r="I1861" s="15">
        <v>4</v>
      </c>
      <c r="J1861" s="5">
        <v>1</v>
      </c>
      <c r="K1861" s="20">
        <v>1.2999999999999999E-2</v>
      </c>
    </row>
    <row r="1862" spans="1:11" ht="13.5" x14ac:dyDescent="0.25">
      <c r="A1862" s="25"/>
      <c r="B1862" s="26" t="s">
        <v>12</v>
      </c>
      <c r="C1862" s="4">
        <v>4</v>
      </c>
      <c r="D1862" s="5">
        <v>1</v>
      </c>
      <c r="E1862" s="5">
        <v>1.4E-2</v>
      </c>
      <c r="F1862" s="15">
        <v>0</v>
      </c>
      <c r="G1862" s="33">
        <v>0</v>
      </c>
      <c r="H1862" s="5">
        <v>0</v>
      </c>
      <c r="I1862" s="15">
        <v>4</v>
      </c>
      <c r="J1862" s="5">
        <v>1</v>
      </c>
      <c r="K1862" s="20">
        <v>1.2999999999999999E-2</v>
      </c>
    </row>
    <row r="1863" spans="1:11" ht="13.5" x14ac:dyDescent="0.25">
      <c r="A1863" s="25"/>
      <c r="B1863" s="26" t="s">
        <v>13</v>
      </c>
      <c r="C1863" s="4">
        <v>7</v>
      </c>
      <c r="D1863" s="5">
        <v>1</v>
      </c>
      <c r="E1863" s="5">
        <v>2.4E-2</v>
      </c>
      <c r="F1863" s="15">
        <v>1</v>
      </c>
      <c r="G1863" s="33">
        <v>0.14299999999999999</v>
      </c>
      <c r="H1863" s="5">
        <v>6.0000000000000001E-3</v>
      </c>
      <c r="I1863" s="15">
        <v>7</v>
      </c>
      <c r="J1863" s="5">
        <v>1</v>
      </c>
      <c r="K1863" s="20">
        <v>2.4E-2</v>
      </c>
    </row>
    <row r="1864" spans="1:11" ht="13.5" x14ac:dyDescent="0.25">
      <c r="A1864" s="25"/>
      <c r="B1864" s="26" t="s">
        <v>14</v>
      </c>
      <c r="C1864" s="4">
        <v>17</v>
      </c>
      <c r="D1864" s="5">
        <v>1</v>
      </c>
      <c r="E1864" s="5">
        <v>5.8999999999999997E-2</v>
      </c>
      <c r="F1864" s="15">
        <v>16</v>
      </c>
      <c r="G1864" s="33">
        <v>0.94099999999999995</v>
      </c>
      <c r="H1864" s="5">
        <v>9.1999999999999998E-2</v>
      </c>
      <c r="I1864" s="15">
        <v>17</v>
      </c>
      <c r="J1864" s="5">
        <v>1</v>
      </c>
      <c r="K1864" s="20">
        <v>5.7000000000000002E-2</v>
      </c>
    </row>
    <row r="1865" spans="1:11" ht="13.5" x14ac:dyDescent="0.25">
      <c r="A1865" s="25"/>
      <c r="B1865" s="26" t="s">
        <v>9</v>
      </c>
      <c r="C1865" s="4">
        <v>53</v>
      </c>
      <c r="D1865" s="5">
        <v>0.98099999999999998</v>
      </c>
      <c r="E1865" s="5">
        <v>0.183</v>
      </c>
      <c r="F1865" s="15">
        <v>32</v>
      </c>
      <c r="G1865" s="33">
        <v>0.59299999999999997</v>
      </c>
      <c r="H1865" s="5">
        <v>0.184</v>
      </c>
      <c r="I1865" s="15">
        <v>54</v>
      </c>
      <c r="J1865" s="5">
        <v>1</v>
      </c>
      <c r="K1865" s="20">
        <v>0.182</v>
      </c>
    </row>
    <row r="1866" spans="1:11" ht="13.5" x14ac:dyDescent="0.25">
      <c r="A1866" s="25"/>
      <c r="B1866" s="26" t="s">
        <v>15</v>
      </c>
      <c r="C1866" s="4">
        <v>0</v>
      </c>
      <c r="D1866" s="5">
        <v>0</v>
      </c>
      <c r="E1866" s="5">
        <v>0</v>
      </c>
      <c r="F1866" s="15">
        <v>0</v>
      </c>
      <c r="G1866" s="33">
        <v>0</v>
      </c>
      <c r="H1866" s="5">
        <v>0</v>
      </c>
      <c r="I1866" s="15">
        <v>0</v>
      </c>
      <c r="J1866" s="5">
        <v>0</v>
      </c>
      <c r="K1866" s="20">
        <v>0</v>
      </c>
    </row>
    <row r="1867" spans="1:11" ht="13.5" x14ac:dyDescent="0.25">
      <c r="A1867" s="25"/>
      <c r="B1867" s="26" t="s">
        <v>17</v>
      </c>
      <c r="C1867" s="4">
        <v>17</v>
      </c>
      <c r="D1867" s="5">
        <v>1</v>
      </c>
      <c r="E1867" s="5">
        <v>5.8999999999999997E-2</v>
      </c>
      <c r="F1867" s="15">
        <v>1</v>
      </c>
      <c r="G1867" s="33">
        <v>5.8999999999999997E-2</v>
      </c>
      <c r="H1867" s="5">
        <v>6.0000000000000001E-3</v>
      </c>
      <c r="I1867" s="15">
        <v>17</v>
      </c>
      <c r="J1867" s="5">
        <v>1</v>
      </c>
      <c r="K1867" s="20">
        <v>5.7000000000000002E-2</v>
      </c>
    </row>
    <row r="1868" spans="1:11" ht="13.5" x14ac:dyDescent="0.25">
      <c r="A1868" s="25"/>
      <c r="B1868" s="26" t="s">
        <v>18</v>
      </c>
      <c r="C1868" s="4">
        <v>11</v>
      </c>
      <c r="D1868" s="5">
        <v>1</v>
      </c>
      <c r="E1868" s="5">
        <v>3.7999999999999999E-2</v>
      </c>
      <c r="F1868" s="15">
        <v>2</v>
      </c>
      <c r="G1868" s="33">
        <v>0.182</v>
      </c>
      <c r="H1868" s="5">
        <v>1.0999999999999999E-2</v>
      </c>
      <c r="I1868" s="15">
        <v>11</v>
      </c>
      <c r="J1868" s="5">
        <v>1</v>
      </c>
      <c r="K1868" s="20">
        <v>3.6999999999999998E-2</v>
      </c>
    </row>
    <row r="1869" spans="1:11" ht="13.5" x14ac:dyDescent="0.25">
      <c r="A1869" s="25"/>
      <c r="B1869" s="26" t="s">
        <v>19</v>
      </c>
      <c r="C1869" s="4"/>
      <c r="D1869" s="5"/>
      <c r="E1869" s="5"/>
      <c r="F1869" s="15"/>
      <c r="G1869" s="33"/>
      <c r="H1869" s="5"/>
      <c r="I1869" s="15"/>
      <c r="J1869" s="5"/>
      <c r="K1869" s="20"/>
    </row>
    <row r="1870" spans="1:11" ht="13.5" x14ac:dyDescent="0.25">
      <c r="A1870" s="25"/>
      <c r="B1870" s="26" t="s">
        <v>20</v>
      </c>
      <c r="C1870" s="4">
        <v>11</v>
      </c>
      <c r="D1870" s="5">
        <v>1</v>
      </c>
      <c r="E1870" s="5">
        <v>3.7999999999999999E-2</v>
      </c>
      <c r="F1870" s="15">
        <v>8</v>
      </c>
      <c r="G1870" s="33">
        <v>0.72699999999999998</v>
      </c>
      <c r="H1870" s="5">
        <v>4.5999999999999999E-2</v>
      </c>
      <c r="I1870" s="15">
        <v>11</v>
      </c>
      <c r="J1870" s="5">
        <v>1</v>
      </c>
      <c r="K1870" s="20">
        <v>3.6999999999999998E-2</v>
      </c>
    </row>
    <row r="1871" spans="1:11" ht="13.5" x14ac:dyDescent="0.25">
      <c r="A1871" s="25"/>
      <c r="B1871" s="26" t="s">
        <v>26</v>
      </c>
      <c r="C1871" s="4">
        <v>3</v>
      </c>
      <c r="D1871" s="5">
        <v>1</v>
      </c>
      <c r="E1871" s="5">
        <v>0.01</v>
      </c>
      <c r="F1871" s="15">
        <v>3</v>
      </c>
      <c r="G1871" s="33">
        <v>1</v>
      </c>
      <c r="H1871" s="5">
        <v>1.7000000000000001E-2</v>
      </c>
      <c r="I1871" s="15">
        <v>3</v>
      </c>
      <c r="J1871" s="5">
        <v>1</v>
      </c>
      <c r="K1871" s="20">
        <v>0.01</v>
      </c>
    </row>
    <row r="1872" spans="1:11" ht="13.5" x14ac:dyDescent="0.25">
      <c r="A1872" s="25"/>
      <c r="B1872" s="26" t="s">
        <v>21</v>
      </c>
      <c r="C1872" s="4">
        <v>24</v>
      </c>
      <c r="D1872" s="5">
        <v>1</v>
      </c>
      <c r="E1872" s="5">
        <v>8.3000000000000004E-2</v>
      </c>
      <c r="F1872" s="15">
        <v>11</v>
      </c>
      <c r="G1872" s="33">
        <v>0.45800000000000002</v>
      </c>
      <c r="H1872" s="5">
        <v>6.3E-2</v>
      </c>
      <c r="I1872" s="15">
        <v>24</v>
      </c>
      <c r="J1872" s="5">
        <v>1</v>
      </c>
      <c r="K1872" s="20">
        <v>8.1000000000000003E-2</v>
      </c>
    </row>
    <row r="1873" spans="1:11" ht="13.5" x14ac:dyDescent="0.25">
      <c r="A1873" s="25"/>
      <c r="B1873" s="26" t="s">
        <v>22</v>
      </c>
      <c r="C1873" s="4">
        <v>2</v>
      </c>
      <c r="D1873" s="5">
        <v>1</v>
      </c>
      <c r="E1873" s="5">
        <v>7.0000000000000001E-3</v>
      </c>
      <c r="F1873" s="15">
        <v>1</v>
      </c>
      <c r="G1873" s="33">
        <v>0.5</v>
      </c>
      <c r="H1873" s="5">
        <v>6.0000000000000001E-3</v>
      </c>
      <c r="I1873" s="15">
        <v>2</v>
      </c>
      <c r="J1873" s="5">
        <v>1</v>
      </c>
      <c r="K1873" s="20">
        <v>7.0000000000000001E-3</v>
      </c>
    </row>
    <row r="1874" spans="1:11" ht="13.5" x14ac:dyDescent="0.25">
      <c r="A1874" s="25"/>
      <c r="B1874" s="26" t="s">
        <v>23</v>
      </c>
      <c r="C1874" s="4">
        <v>4</v>
      </c>
      <c r="D1874" s="5">
        <v>0.8</v>
      </c>
      <c r="E1874" s="5">
        <v>1.4E-2</v>
      </c>
      <c r="F1874" s="15">
        <v>3</v>
      </c>
      <c r="G1874" s="33">
        <v>0.6</v>
      </c>
      <c r="H1874" s="5">
        <v>1.7000000000000001E-2</v>
      </c>
      <c r="I1874" s="15">
        <v>5</v>
      </c>
      <c r="J1874" s="5">
        <v>1</v>
      </c>
      <c r="K1874" s="20">
        <v>1.7000000000000001E-2</v>
      </c>
    </row>
    <row r="1875" spans="1:11" ht="13.5" x14ac:dyDescent="0.25">
      <c r="A1875" s="25"/>
      <c r="B1875" s="26" t="s">
        <v>24</v>
      </c>
      <c r="C1875" s="4">
        <v>7</v>
      </c>
      <c r="D1875" s="5">
        <v>1</v>
      </c>
      <c r="E1875" s="5">
        <v>2.4E-2</v>
      </c>
      <c r="F1875" s="15">
        <v>6</v>
      </c>
      <c r="G1875" s="33">
        <v>0.85699999999999998</v>
      </c>
      <c r="H1875" s="5">
        <v>3.4000000000000002E-2</v>
      </c>
      <c r="I1875" s="15">
        <v>7</v>
      </c>
      <c r="J1875" s="5">
        <v>1</v>
      </c>
      <c r="K1875" s="20">
        <v>2.4E-2</v>
      </c>
    </row>
    <row r="1876" spans="1:11" ht="13.5" x14ac:dyDescent="0.25">
      <c r="A1876" s="25"/>
      <c r="B1876" s="26" t="s">
        <v>25</v>
      </c>
      <c r="C1876" s="4">
        <v>5</v>
      </c>
      <c r="D1876" s="5">
        <v>0.83299999999999996</v>
      </c>
      <c r="E1876" s="5">
        <v>1.7000000000000001E-2</v>
      </c>
      <c r="F1876" s="15">
        <v>4</v>
      </c>
      <c r="G1876" s="33">
        <v>0.66700000000000004</v>
      </c>
      <c r="H1876" s="5">
        <v>2.3E-2</v>
      </c>
      <c r="I1876" s="15">
        <v>6</v>
      </c>
      <c r="J1876" s="5">
        <v>1</v>
      </c>
      <c r="K1876" s="20">
        <v>0.02</v>
      </c>
    </row>
    <row r="1877" spans="1:11" ht="13.5" x14ac:dyDescent="0.25">
      <c r="A1877" s="25"/>
      <c r="B1877" s="26" t="s">
        <v>11</v>
      </c>
      <c r="C1877" s="6"/>
      <c r="D1877" s="7"/>
      <c r="E1877" s="7"/>
      <c r="F1877" s="16"/>
      <c r="G1877" s="34"/>
      <c r="H1877" s="7"/>
      <c r="I1877" s="16"/>
      <c r="J1877" s="7"/>
      <c r="K1877" s="21"/>
    </row>
    <row r="1878" spans="1:11" ht="13.5" x14ac:dyDescent="0.25">
      <c r="A1878" s="25"/>
      <c r="B1878" s="26" t="s">
        <v>7</v>
      </c>
      <c r="C1878" s="4">
        <v>17</v>
      </c>
      <c r="D1878" s="5">
        <v>0.94399999999999995</v>
      </c>
      <c r="E1878" s="5">
        <v>5.8999999999999997E-2</v>
      </c>
      <c r="F1878" s="15">
        <v>8</v>
      </c>
      <c r="G1878" s="33">
        <v>0.44400000000000001</v>
      </c>
      <c r="H1878" s="5">
        <v>4.5999999999999999E-2</v>
      </c>
      <c r="I1878" s="15">
        <v>18</v>
      </c>
      <c r="J1878" s="5">
        <v>1</v>
      </c>
      <c r="K1878" s="20">
        <v>6.0999999999999999E-2</v>
      </c>
    </row>
    <row r="1879" spans="1:11" ht="13.5" x14ac:dyDescent="0.25">
      <c r="A1879" s="25"/>
      <c r="B1879" s="26" t="s">
        <v>75</v>
      </c>
      <c r="C1879" s="4">
        <v>6</v>
      </c>
      <c r="D1879" s="5">
        <v>1</v>
      </c>
      <c r="E1879" s="5">
        <v>2.1000000000000001E-2</v>
      </c>
      <c r="F1879" s="15">
        <v>4</v>
      </c>
      <c r="G1879" s="33">
        <v>0.66700000000000004</v>
      </c>
      <c r="H1879" s="5">
        <v>2.3E-2</v>
      </c>
      <c r="I1879" s="15">
        <v>6</v>
      </c>
      <c r="J1879" s="5">
        <v>1</v>
      </c>
      <c r="K1879" s="20">
        <v>0.02</v>
      </c>
    </row>
    <row r="1880" spans="1:11" ht="13.5" x14ac:dyDescent="0.25">
      <c r="A1880" s="25"/>
      <c r="B1880" s="25"/>
      <c r="C1880" s="6"/>
      <c r="D1880" s="7"/>
      <c r="E1880" s="7"/>
      <c r="F1880" s="16"/>
      <c r="G1880" s="34"/>
      <c r="H1880" s="7"/>
      <c r="I1880" s="16"/>
      <c r="J1880" s="7"/>
      <c r="K1880" s="21"/>
    </row>
    <row r="1881" spans="1:11" ht="14.25" thickBot="1" x14ac:dyDescent="0.3">
      <c r="A1881" s="27"/>
      <c r="B1881" s="27" t="s">
        <v>3</v>
      </c>
      <c r="C1881" s="45">
        <v>289</v>
      </c>
      <c r="D1881" s="46">
        <v>0.97299999999999998</v>
      </c>
      <c r="E1881" s="46">
        <v>1</v>
      </c>
      <c r="F1881" s="47">
        <v>174</v>
      </c>
      <c r="G1881" s="46">
        <v>0.58599999999999997</v>
      </c>
      <c r="H1881" s="46">
        <v>1</v>
      </c>
      <c r="I1881" s="47">
        <v>297</v>
      </c>
      <c r="J1881" s="46">
        <v>1</v>
      </c>
      <c r="K1881" s="48">
        <v>1</v>
      </c>
    </row>
    <row r="1882" spans="1:11" ht="12.75" thickBot="1" x14ac:dyDescent="0.25"/>
    <row r="1883" spans="1:11" x14ac:dyDescent="0.2">
      <c r="A1883" s="22"/>
      <c r="B1883" s="22"/>
      <c r="C1883" s="162" t="s">
        <v>52</v>
      </c>
      <c r="D1883" s="162"/>
      <c r="E1883" s="162"/>
      <c r="F1883" s="162"/>
      <c r="G1883" s="162"/>
    </row>
    <row r="1884" spans="1:11" x14ac:dyDescent="0.2">
      <c r="A1884" s="37"/>
      <c r="B1884" s="37"/>
      <c r="C1884" s="147" t="s">
        <v>29</v>
      </c>
      <c r="D1884" s="147"/>
      <c r="E1884" s="148"/>
      <c r="F1884" s="147"/>
      <c r="G1884" s="147"/>
    </row>
    <row r="1885" spans="1:11" ht="12" customHeight="1" x14ac:dyDescent="0.2">
      <c r="A1885" s="23"/>
      <c r="B1885" s="23"/>
      <c r="C1885" s="163" t="s">
        <v>1</v>
      </c>
      <c r="D1885" s="164"/>
      <c r="E1885" s="164" t="s">
        <v>2</v>
      </c>
      <c r="F1885" s="164"/>
      <c r="G1885" s="165" t="s">
        <v>3</v>
      </c>
    </row>
    <row r="1886" spans="1:11" ht="12.75" thickBot="1" x14ac:dyDescent="0.25">
      <c r="A1886" s="23"/>
      <c r="B1886" s="23"/>
      <c r="C1886" s="28" t="s">
        <v>27</v>
      </c>
      <c r="D1886" s="29" t="s">
        <v>28</v>
      </c>
      <c r="E1886" s="30" t="s">
        <v>27</v>
      </c>
      <c r="F1886" s="29" t="s">
        <v>28</v>
      </c>
      <c r="G1886" s="166"/>
    </row>
    <row r="1887" spans="1:11" ht="13.5" x14ac:dyDescent="0.25">
      <c r="A1887" s="24" t="s">
        <v>32</v>
      </c>
      <c r="B1887" s="24" t="s">
        <v>5</v>
      </c>
      <c r="C1887" s="38">
        <v>1.7000000000000001E-2</v>
      </c>
      <c r="D1887" s="13">
        <f>G1887-C1887</f>
        <v>6.9999999999999993E-3</v>
      </c>
      <c r="E1887" s="32">
        <v>1.2999999999999999E-2</v>
      </c>
      <c r="F1887" s="13">
        <f>G1887-E1887</f>
        <v>1.1000000000000001E-2</v>
      </c>
      <c r="G1887" s="19">
        <v>2.4E-2</v>
      </c>
    </row>
    <row r="1888" spans="1:11" ht="13.5" x14ac:dyDescent="0.25">
      <c r="A1888" s="25"/>
      <c r="B1888" s="26" t="s">
        <v>6</v>
      </c>
      <c r="C1888" s="39">
        <v>0.03</v>
      </c>
      <c r="D1888" s="5">
        <f t="shared" ref="D1888:D1911" si="180">G1888-C1888</f>
        <v>0</v>
      </c>
      <c r="E1888" s="33">
        <v>0.03</v>
      </c>
      <c r="F1888" s="5">
        <f t="shared" ref="F1888:F1911" si="181">G1888-E1888</f>
        <v>0</v>
      </c>
      <c r="G1888" s="20">
        <v>0.03</v>
      </c>
    </row>
    <row r="1889" spans="1:7" ht="13.5" x14ac:dyDescent="0.25">
      <c r="A1889" s="25"/>
      <c r="B1889" s="26" t="s">
        <v>16</v>
      </c>
      <c r="C1889" s="39">
        <v>0.01</v>
      </c>
      <c r="D1889" s="5">
        <f t="shared" si="180"/>
        <v>0</v>
      </c>
      <c r="E1889" s="33">
        <v>3.0000000000000001E-3</v>
      </c>
      <c r="F1889" s="5">
        <f t="shared" si="181"/>
        <v>7.0000000000000001E-3</v>
      </c>
      <c r="G1889" s="20">
        <v>0.01</v>
      </c>
    </row>
    <row r="1890" spans="1:7" ht="13.5" x14ac:dyDescent="0.25">
      <c r="A1890" s="25"/>
      <c r="B1890" s="26" t="s">
        <v>8</v>
      </c>
      <c r="C1890" s="39">
        <v>8.7999999999999995E-2</v>
      </c>
      <c r="D1890" s="5">
        <f t="shared" si="180"/>
        <v>0</v>
      </c>
      <c r="E1890" s="33">
        <v>5.3999999999999999E-2</v>
      </c>
      <c r="F1890" s="5">
        <f t="shared" si="181"/>
        <v>3.3999999999999996E-2</v>
      </c>
      <c r="G1890" s="20">
        <v>8.7999999999999995E-2</v>
      </c>
    </row>
    <row r="1891" spans="1:7" ht="13.5" x14ac:dyDescent="0.25">
      <c r="A1891" s="25"/>
      <c r="B1891" s="26" t="s">
        <v>10</v>
      </c>
      <c r="C1891" s="39">
        <v>1.2999999999999999E-2</v>
      </c>
      <c r="D1891" s="5">
        <f t="shared" si="180"/>
        <v>0</v>
      </c>
      <c r="E1891" s="33">
        <v>7.0000000000000001E-3</v>
      </c>
      <c r="F1891" s="5">
        <f t="shared" si="181"/>
        <v>5.9999999999999993E-3</v>
      </c>
      <c r="G1891" s="20">
        <v>1.2999999999999999E-2</v>
      </c>
    </row>
    <row r="1892" spans="1:7" ht="13.5" x14ac:dyDescent="0.25">
      <c r="A1892" s="25"/>
      <c r="B1892" s="26" t="s">
        <v>12</v>
      </c>
      <c r="C1892" s="39">
        <v>1.2999999999999999E-2</v>
      </c>
      <c r="D1892" s="5">
        <f t="shared" si="180"/>
        <v>0</v>
      </c>
      <c r="E1892" s="33">
        <v>0</v>
      </c>
      <c r="F1892" s="5">
        <f t="shared" si="181"/>
        <v>1.2999999999999999E-2</v>
      </c>
      <c r="G1892" s="20">
        <v>1.2999999999999999E-2</v>
      </c>
    </row>
    <row r="1893" spans="1:7" ht="13.5" x14ac:dyDescent="0.25">
      <c r="A1893" s="25"/>
      <c r="B1893" s="26" t="s">
        <v>13</v>
      </c>
      <c r="C1893" s="39">
        <v>2.4E-2</v>
      </c>
      <c r="D1893" s="5">
        <f t="shared" si="180"/>
        <v>0</v>
      </c>
      <c r="E1893" s="33">
        <v>3.0000000000000001E-3</v>
      </c>
      <c r="F1893" s="5">
        <f t="shared" si="181"/>
        <v>2.1000000000000001E-2</v>
      </c>
      <c r="G1893" s="20">
        <v>2.4E-2</v>
      </c>
    </row>
    <row r="1894" spans="1:7" ht="13.5" x14ac:dyDescent="0.25">
      <c r="A1894" s="25"/>
      <c r="B1894" s="26" t="s">
        <v>14</v>
      </c>
      <c r="C1894" s="39">
        <v>5.7000000000000002E-2</v>
      </c>
      <c r="D1894" s="5">
        <f t="shared" si="180"/>
        <v>0</v>
      </c>
      <c r="E1894" s="33">
        <v>5.3999999999999999E-2</v>
      </c>
      <c r="F1894" s="5">
        <f t="shared" si="181"/>
        <v>3.0000000000000027E-3</v>
      </c>
      <c r="G1894" s="20">
        <v>5.7000000000000002E-2</v>
      </c>
    </row>
    <row r="1895" spans="1:7" ht="13.5" x14ac:dyDescent="0.25">
      <c r="A1895" s="25"/>
      <c r="B1895" s="26" t="s">
        <v>9</v>
      </c>
      <c r="C1895" s="39">
        <v>0.17799999999999999</v>
      </c>
      <c r="D1895" s="5">
        <f t="shared" si="180"/>
        <v>4.0000000000000036E-3</v>
      </c>
      <c r="E1895" s="33">
        <v>0.108</v>
      </c>
      <c r="F1895" s="5">
        <f t="shared" si="181"/>
        <v>7.3999999999999996E-2</v>
      </c>
      <c r="G1895" s="20">
        <v>0.182</v>
      </c>
    </row>
    <row r="1896" spans="1:7" ht="13.5" x14ac:dyDescent="0.25">
      <c r="A1896" s="25"/>
      <c r="B1896" s="26" t="s">
        <v>15</v>
      </c>
      <c r="C1896" s="39">
        <v>0</v>
      </c>
      <c r="D1896" s="5">
        <f>G1896-C1896</f>
        <v>0</v>
      </c>
      <c r="E1896" s="33">
        <v>0</v>
      </c>
      <c r="F1896" s="5">
        <f>G1896-E1896</f>
        <v>0</v>
      </c>
      <c r="G1896" s="20">
        <v>0</v>
      </c>
    </row>
    <row r="1897" spans="1:7" ht="13.5" x14ac:dyDescent="0.25">
      <c r="A1897" s="25"/>
      <c r="B1897" s="26" t="s">
        <v>17</v>
      </c>
      <c r="C1897" s="39">
        <v>5.7000000000000002E-2</v>
      </c>
      <c r="D1897" s="5">
        <f>G1897-C1897</f>
        <v>0</v>
      </c>
      <c r="E1897" s="33">
        <v>3.0000000000000001E-3</v>
      </c>
      <c r="F1897" s="5">
        <f>G1897-E1897</f>
        <v>5.3999999999999999E-2</v>
      </c>
      <c r="G1897" s="20">
        <v>5.7000000000000002E-2</v>
      </c>
    </row>
    <row r="1898" spans="1:7" ht="13.5" x14ac:dyDescent="0.25">
      <c r="A1898" s="25"/>
      <c r="B1898" s="26" t="s">
        <v>18</v>
      </c>
      <c r="C1898" s="39">
        <v>3.6999999999999998E-2</v>
      </c>
      <c r="D1898" s="5">
        <f>G1898-C1898</f>
        <v>0</v>
      </c>
      <c r="E1898" s="33">
        <v>7.0000000000000001E-3</v>
      </c>
      <c r="F1898" s="5">
        <f>G1898-E1898</f>
        <v>0.03</v>
      </c>
      <c r="G1898" s="20">
        <v>3.6999999999999998E-2</v>
      </c>
    </row>
    <row r="1899" spans="1:7" ht="13.5" x14ac:dyDescent="0.25">
      <c r="A1899" s="25"/>
      <c r="B1899" s="26" t="s">
        <v>19</v>
      </c>
      <c r="C1899" s="39"/>
      <c r="D1899" s="5"/>
      <c r="E1899" s="33"/>
      <c r="F1899" s="5"/>
      <c r="G1899" s="20"/>
    </row>
    <row r="1900" spans="1:7" ht="13.5" x14ac:dyDescent="0.25">
      <c r="A1900" s="25"/>
      <c r="B1900" s="26" t="s">
        <v>20</v>
      </c>
      <c r="C1900" s="39">
        <v>3.6999999999999998E-2</v>
      </c>
      <c r="D1900" s="5">
        <f t="shared" ref="D1900:D1906" si="182">G1900-C1900</f>
        <v>0</v>
      </c>
      <c r="E1900" s="33">
        <v>2.7E-2</v>
      </c>
      <c r="F1900" s="5">
        <f t="shared" ref="F1900:F1906" si="183">G1900-E1900</f>
        <v>9.9999999999999985E-3</v>
      </c>
      <c r="G1900" s="20">
        <v>3.6999999999999998E-2</v>
      </c>
    </row>
    <row r="1901" spans="1:7" ht="13.5" x14ac:dyDescent="0.25">
      <c r="A1901" s="25"/>
      <c r="B1901" s="26" t="s">
        <v>26</v>
      </c>
      <c r="C1901" s="39">
        <v>0.01</v>
      </c>
      <c r="D1901" s="5">
        <f t="shared" si="182"/>
        <v>0</v>
      </c>
      <c r="E1901" s="33">
        <v>0.01</v>
      </c>
      <c r="F1901" s="5">
        <f t="shared" si="183"/>
        <v>0</v>
      </c>
      <c r="G1901" s="20">
        <v>0.01</v>
      </c>
    </row>
    <row r="1902" spans="1:7" ht="13.5" x14ac:dyDescent="0.25">
      <c r="A1902" s="25"/>
      <c r="B1902" s="26" t="s">
        <v>21</v>
      </c>
      <c r="C1902" s="39">
        <v>8.1000000000000003E-2</v>
      </c>
      <c r="D1902" s="5">
        <f t="shared" si="182"/>
        <v>0</v>
      </c>
      <c r="E1902" s="33">
        <v>3.6999999999999998E-2</v>
      </c>
      <c r="F1902" s="5">
        <f t="shared" si="183"/>
        <v>4.4000000000000004E-2</v>
      </c>
      <c r="G1902" s="20">
        <v>8.1000000000000003E-2</v>
      </c>
    </row>
    <row r="1903" spans="1:7" ht="13.5" x14ac:dyDescent="0.25">
      <c r="A1903" s="25"/>
      <c r="B1903" s="26" t="s">
        <v>22</v>
      </c>
      <c r="C1903" s="39">
        <v>7.0000000000000001E-3</v>
      </c>
      <c r="D1903" s="5">
        <f t="shared" si="182"/>
        <v>0</v>
      </c>
      <c r="E1903" s="33">
        <v>3.0000000000000001E-3</v>
      </c>
      <c r="F1903" s="5">
        <f t="shared" si="183"/>
        <v>4.0000000000000001E-3</v>
      </c>
      <c r="G1903" s="20">
        <v>7.0000000000000001E-3</v>
      </c>
    </row>
    <row r="1904" spans="1:7" ht="13.5" x14ac:dyDescent="0.25">
      <c r="A1904" s="25"/>
      <c r="B1904" s="26" t="s">
        <v>23</v>
      </c>
      <c r="C1904" s="39">
        <v>1.2999999999999999E-2</v>
      </c>
      <c r="D1904" s="5">
        <f t="shared" si="182"/>
        <v>4.0000000000000018E-3</v>
      </c>
      <c r="E1904" s="33">
        <v>0.01</v>
      </c>
      <c r="F1904" s="5">
        <f t="shared" si="183"/>
        <v>7.000000000000001E-3</v>
      </c>
      <c r="G1904" s="20">
        <v>1.7000000000000001E-2</v>
      </c>
    </row>
    <row r="1905" spans="1:10" ht="13.5" x14ac:dyDescent="0.25">
      <c r="A1905" s="25"/>
      <c r="B1905" s="26" t="s">
        <v>24</v>
      </c>
      <c r="C1905" s="39">
        <v>2.4E-2</v>
      </c>
      <c r="D1905" s="5">
        <f t="shared" si="182"/>
        <v>0</v>
      </c>
      <c r="E1905" s="33">
        <v>0.02</v>
      </c>
      <c r="F1905" s="5">
        <f t="shared" si="183"/>
        <v>4.0000000000000001E-3</v>
      </c>
      <c r="G1905" s="20">
        <v>2.4E-2</v>
      </c>
    </row>
    <row r="1906" spans="1:10" ht="13.5" x14ac:dyDescent="0.25">
      <c r="A1906" s="25"/>
      <c r="B1906" s="26" t="s">
        <v>25</v>
      </c>
      <c r="C1906" s="39">
        <v>1.7000000000000001E-2</v>
      </c>
      <c r="D1906" s="5">
        <f t="shared" si="182"/>
        <v>2.9999999999999992E-3</v>
      </c>
      <c r="E1906" s="33">
        <v>1.2999999999999999E-2</v>
      </c>
      <c r="F1906" s="5">
        <f t="shared" si="183"/>
        <v>7.000000000000001E-3</v>
      </c>
      <c r="G1906" s="20">
        <v>0.02</v>
      </c>
    </row>
    <row r="1907" spans="1:10" ht="13.5" x14ac:dyDescent="0.25">
      <c r="A1907" s="25"/>
      <c r="B1907" s="26" t="s">
        <v>11</v>
      </c>
      <c r="C1907" s="40"/>
      <c r="D1907" s="7"/>
      <c r="E1907" s="34"/>
      <c r="F1907" s="7"/>
      <c r="G1907" s="21"/>
    </row>
    <row r="1908" spans="1:10" ht="13.5" x14ac:dyDescent="0.25">
      <c r="A1908" s="25"/>
      <c r="B1908" s="26" t="s">
        <v>7</v>
      </c>
      <c r="C1908" s="39">
        <v>5.7000000000000002E-2</v>
      </c>
      <c r="D1908" s="5">
        <f>G1908-C1908</f>
        <v>3.9999999999999966E-3</v>
      </c>
      <c r="E1908" s="33">
        <v>2.7E-2</v>
      </c>
      <c r="F1908" s="5">
        <f>G1908-E1908</f>
        <v>3.4000000000000002E-2</v>
      </c>
      <c r="G1908" s="20">
        <v>6.0999999999999999E-2</v>
      </c>
    </row>
    <row r="1909" spans="1:10" ht="13.5" x14ac:dyDescent="0.25">
      <c r="A1909" s="25"/>
      <c r="B1909" s="26" t="s">
        <v>75</v>
      </c>
      <c r="C1909" s="39">
        <v>0.02</v>
      </c>
      <c r="D1909" s="5">
        <f t="shared" si="180"/>
        <v>0</v>
      </c>
      <c r="E1909" s="33">
        <v>1.2999999999999999E-2</v>
      </c>
      <c r="F1909" s="5">
        <f t="shared" si="181"/>
        <v>7.000000000000001E-3</v>
      </c>
      <c r="G1909" s="20">
        <v>0.02</v>
      </c>
    </row>
    <row r="1910" spans="1:10" ht="13.5" x14ac:dyDescent="0.25">
      <c r="A1910" s="25"/>
      <c r="B1910" s="25"/>
      <c r="C1910" s="40"/>
      <c r="D1910" s="7"/>
      <c r="E1910" s="34"/>
      <c r="F1910" s="7"/>
      <c r="G1910" s="21"/>
    </row>
    <row r="1911" spans="1:10" ht="14.25" thickBot="1" x14ac:dyDescent="0.3">
      <c r="A1911" s="27"/>
      <c r="B1911" s="27" t="s">
        <v>3</v>
      </c>
      <c r="C1911" s="49">
        <v>0.97299999999999998</v>
      </c>
      <c r="D1911" s="46">
        <f t="shared" si="180"/>
        <v>2.7000000000000024E-2</v>
      </c>
      <c r="E1911" s="46">
        <v>0.58599999999999997</v>
      </c>
      <c r="F1911" s="46">
        <f t="shared" si="181"/>
        <v>0.41400000000000003</v>
      </c>
      <c r="G1911" s="48">
        <v>1</v>
      </c>
    </row>
    <row r="1915" spans="1:10" ht="12.75" x14ac:dyDescent="0.2">
      <c r="A1915" s="51" t="s">
        <v>60</v>
      </c>
    </row>
    <row r="1916" spans="1:10" x14ac:dyDescent="0.2">
      <c r="A1916" s="138"/>
      <c r="B1916" s="139"/>
      <c r="C1916" s="154" t="s">
        <v>52</v>
      </c>
      <c r="D1916" s="155"/>
      <c r="E1916" s="155"/>
      <c r="F1916" s="155"/>
      <c r="G1916" s="155"/>
      <c r="H1916" s="155"/>
      <c r="I1916" s="156"/>
      <c r="J1916" s="157"/>
    </row>
    <row r="1917" spans="1:10" x14ac:dyDescent="0.2">
      <c r="A1917" s="107"/>
      <c r="B1917" s="108"/>
      <c r="C1917" s="158" t="s">
        <v>34</v>
      </c>
      <c r="D1917" s="159"/>
      <c r="E1917" s="159"/>
      <c r="F1917" s="159"/>
      <c r="G1917" s="159"/>
      <c r="H1917" s="159"/>
      <c r="I1917" s="160"/>
      <c r="J1917" s="161"/>
    </row>
    <row r="1918" spans="1:10" x14ac:dyDescent="0.2">
      <c r="A1918" s="107"/>
      <c r="B1918" s="108"/>
      <c r="C1918" s="151" t="s">
        <v>1</v>
      </c>
      <c r="D1918" s="151"/>
      <c r="E1918" s="151"/>
      <c r="F1918" s="151"/>
      <c r="G1918" s="152" t="s">
        <v>2</v>
      </c>
      <c r="H1918" s="152"/>
      <c r="I1918" s="152"/>
      <c r="J1918" s="153"/>
    </row>
    <row r="1919" spans="1:10" ht="33.75" x14ac:dyDescent="0.2">
      <c r="A1919" s="107"/>
      <c r="B1919" s="109"/>
      <c r="C1919" s="110">
        <v>2010</v>
      </c>
      <c r="D1919" s="111">
        <v>2005</v>
      </c>
      <c r="E1919" s="112">
        <v>2000</v>
      </c>
      <c r="F1919" s="113" t="s">
        <v>58</v>
      </c>
      <c r="G1919" s="114">
        <v>2010</v>
      </c>
      <c r="H1919" s="111">
        <v>2005</v>
      </c>
      <c r="I1919" s="112">
        <v>2000</v>
      </c>
      <c r="J1919" s="140" t="s">
        <v>58</v>
      </c>
    </row>
    <row r="1920" spans="1:10" ht="13.15" customHeight="1" x14ac:dyDescent="0.25">
      <c r="A1920" s="115" t="s">
        <v>32</v>
      </c>
      <c r="B1920" s="116" t="s">
        <v>5</v>
      </c>
      <c r="C1920" s="117">
        <f>D1745</f>
        <v>0.33333333333333331</v>
      </c>
      <c r="D1920" s="118">
        <v>0.71399999999999997</v>
      </c>
      <c r="E1920" s="119">
        <v>1</v>
      </c>
      <c r="F1920" s="120">
        <f>D1920-E1920</f>
        <v>-0.28600000000000003</v>
      </c>
      <c r="G1920" s="121">
        <f>G1745</f>
        <v>0.19444444444444445</v>
      </c>
      <c r="H1920" s="118">
        <v>0.57099999999999995</v>
      </c>
      <c r="I1920" s="119">
        <v>0.5</v>
      </c>
      <c r="J1920" s="141">
        <f>H1920-I1920</f>
        <v>7.0999999999999952E-2</v>
      </c>
    </row>
    <row r="1921" spans="1:10" ht="13.15" customHeight="1" x14ac:dyDescent="0.25">
      <c r="A1921" s="115"/>
      <c r="B1921" s="116" t="s">
        <v>6</v>
      </c>
      <c r="C1921" s="122">
        <f t="shared" ref="C1921:C1951" si="184">D1746</f>
        <v>0.88571428571428568</v>
      </c>
      <c r="D1921" s="123">
        <v>1</v>
      </c>
      <c r="E1921" s="124">
        <v>0.96153846153846156</v>
      </c>
      <c r="F1921" s="125">
        <f>D1921-E1921</f>
        <v>3.8461538461538436E-2</v>
      </c>
      <c r="G1921" s="126">
        <f t="shared" ref="G1921:G1951" si="185">G1746</f>
        <v>0.91428571428571426</v>
      </c>
      <c r="H1921" s="123">
        <v>1</v>
      </c>
      <c r="I1921" s="124">
        <v>1</v>
      </c>
      <c r="J1921" s="142">
        <f>H1921-I1921</f>
        <v>0</v>
      </c>
    </row>
    <row r="1922" spans="1:10" ht="13.15" customHeight="1" x14ac:dyDescent="0.25">
      <c r="A1922" s="115"/>
      <c r="B1922" s="127" t="s">
        <v>62</v>
      </c>
      <c r="C1922" s="122">
        <f t="shared" si="184"/>
        <v>0.5</v>
      </c>
      <c r="D1922" s="123"/>
      <c r="E1922" s="124"/>
      <c r="F1922" s="125"/>
      <c r="G1922" s="126">
        <f t="shared" si="185"/>
        <v>0.33333333333333331</v>
      </c>
      <c r="H1922" s="123"/>
      <c r="I1922" s="124"/>
      <c r="J1922" s="142"/>
    </row>
    <row r="1923" spans="1:10" ht="13.15" customHeight="1" x14ac:dyDescent="0.25">
      <c r="A1923" s="115"/>
      <c r="B1923" s="127" t="s">
        <v>63</v>
      </c>
      <c r="C1923" s="122">
        <f t="shared" si="184"/>
        <v>0.35185185185185186</v>
      </c>
      <c r="D1923" s="123"/>
      <c r="E1923" s="124"/>
      <c r="F1923" s="125"/>
      <c r="G1923" s="126">
        <f t="shared" si="185"/>
        <v>0.27777777777777779</v>
      </c>
      <c r="H1923" s="123"/>
      <c r="I1923" s="124"/>
      <c r="J1923" s="142"/>
    </row>
    <row r="1924" spans="1:10" ht="13.15" customHeight="1" x14ac:dyDescent="0.25">
      <c r="A1924" s="115"/>
      <c r="B1924" s="127" t="s">
        <v>16</v>
      </c>
      <c r="C1924" s="122">
        <f t="shared" si="184"/>
        <v>0.17948717948717949</v>
      </c>
      <c r="D1924" s="123">
        <v>1</v>
      </c>
      <c r="E1924" s="124"/>
      <c r="F1924" s="125"/>
      <c r="G1924" s="126">
        <f t="shared" si="185"/>
        <v>7.6923076923076927E-2</v>
      </c>
      <c r="H1924" s="123">
        <v>0.33300000000000002</v>
      </c>
      <c r="I1924" s="124"/>
      <c r="J1924" s="142"/>
    </row>
    <row r="1925" spans="1:10" ht="13.15" customHeight="1" x14ac:dyDescent="0.25">
      <c r="A1925" s="115"/>
      <c r="B1925" s="127" t="s">
        <v>8</v>
      </c>
      <c r="C1925" s="122">
        <f t="shared" si="184"/>
        <v>0.36585365853658536</v>
      </c>
      <c r="D1925" s="123">
        <v>1</v>
      </c>
      <c r="E1925" s="124"/>
      <c r="F1925" s="125"/>
      <c r="G1925" s="126">
        <f t="shared" si="185"/>
        <v>0.14634146341463414</v>
      </c>
      <c r="H1925" s="123">
        <v>0.61499999999999999</v>
      </c>
      <c r="I1925" s="124"/>
      <c r="J1925" s="142"/>
    </row>
    <row r="1926" spans="1:10" ht="13.15" customHeight="1" x14ac:dyDescent="0.25">
      <c r="A1926" s="115"/>
      <c r="B1926" s="127" t="s">
        <v>10</v>
      </c>
      <c r="C1926" s="122">
        <f t="shared" si="184"/>
        <v>1</v>
      </c>
      <c r="D1926" s="123">
        <v>1</v>
      </c>
      <c r="E1926" s="124">
        <v>1</v>
      </c>
      <c r="F1926" s="125">
        <f>D1926-E1926</f>
        <v>0</v>
      </c>
      <c r="G1926" s="126">
        <f t="shared" si="185"/>
        <v>0.33333333333333331</v>
      </c>
      <c r="H1926" s="123">
        <v>0.5</v>
      </c>
      <c r="I1926" s="124">
        <v>0.16666666666666669</v>
      </c>
      <c r="J1926" s="142">
        <f>H1926-I1926</f>
        <v>0.33333333333333331</v>
      </c>
    </row>
    <row r="1927" spans="1:10" ht="13.15" customHeight="1" x14ac:dyDescent="0.25">
      <c r="A1927" s="115"/>
      <c r="B1927" s="127" t="s">
        <v>12</v>
      </c>
      <c r="C1927" s="122">
        <f t="shared" si="184"/>
        <v>0.5</v>
      </c>
      <c r="D1927" s="123">
        <v>1</v>
      </c>
      <c r="E1927" s="124"/>
      <c r="F1927" s="125"/>
      <c r="G1927" s="126">
        <f t="shared" si="185"/>
        <v>0.22222222222222221</v>
      </c>
      <c r="H1927" s="123">
        <v>0</v>
      </c>
      <c r="I1927" s="124"/>
      <c r="J1927" s="142"/>
    </row>
    <row r="1928" spans="1:10" ht="13.15" customHeight="1" x14ac:dyDescent="0.25">
      <c r="A1928" s="115"/>
      <c r="B1928" s="127" t="s">
        <v>13</v>
      </c>
      <c r="C1928" s="122">
        <f t="shared" si="184"/>
        <v>0.13157894736842105</v>
      </c>
      <c r="D1928" s="123">
        <v>1</v>
      </c>
      <c r="E1928" s="124">
        <v>1</v>
      </c>
      <c r="F1928" s="125">
        <f>D1928-E1928</f>
        <v>0</v>
      </c>
      <c r="G1928" s="126">
        <f t="shared" si="185"/>
        <v>0</v>
      </c>
      <c r="H1928" s="123">
        <v>0.14299999999999999</v>
      </c>
      <c r="I1928" s="124">
        <v>0.33333333333333337</v>
      </c>
      <c r="J1928" s="142">
        <f>H1928-I1928</f>
        <v>-0.19033333333333338</v>
      </c>
    </row>
    <row r="1929" spans="1:10" ht="13.15" customHeight="1" x14ac:dyDescent="0.25">
      <c r="A1929" s="115"/>
      <c r="B1929" s="127" t="s">
        <v>14</v>
      </c>
      <c r="C1929" s="122">
        <f t="shared" si="184"/>
        <v>0.6</v>
      </c>
      <c r="D1929" s="123">
        <v>1</v>
      </c>
      <c r="E1929" s="124">
        <v>1</v>
      </c>
      <c r="F1929" s="125">
        <f>D1929-E1929</f>
        <v>0</v>
      </c>
      <c r="G1929" s="126">
        <f t="shared" si="185"/>
        <v>0.55000000000000004</v>
      </c>
      <c r="H1929" s="123">
        <v>0.94099999999999995</v>
      </c>
      <c r="I1929" s="124">
        <v>0.94117647058823539</v>
      </c>
      <c r="J1929" s="142">
        <f>H1929-I1929</f>
        <v>-1.7647058823544448E-4</v>
      </c>
    </row>
    <row r="1930" spans="1:10" ht="13.15" customHeight="1" x14ac:dyDescent="0.25">
      <c r="A1930" s="115"/>
      <c r="B1930" s="127" t="s">
        <v>64</v>
      </c>
      <c r="C1930" s="122">
        <f t="shared" si="184"/>
        <v>6.25E-2</v>
      </c>
      <c r="D1930" s="123"/>
      <c r="E1930" s="124"/>
      <c r="F1930" s="125"/>
      <c r="G1930" s="126">
        <f t="shared" si="185"/>
        <v>0</v>
      </c>
      <c r="H1930" s="123"/>
      <c r="I1930" s="124"/>
      <c r="J1930" s="142"/>
    </row>
    <row r="1931" spans="1:10" ht="13.15" customHeight="1" x14ac:dyDescent="0.25">
      <c r="A1931" s="115"/>
      <c r="B1931" s="127" t="s">
        <v>9</v>
      </c>
      <c r="C1931" s="122">
        <f t="shared" si="184"/>
        <v>0.48979591836734693</v>
      </c>
      <c r="D1931" s="123">
        <v>0.98099999999999998</v>
      </c>
      <c r="E1931" s="124">
        <v>0.93548387096774188</v>
      </c>
      <c r="F1931" s="125">
        <f>D1931-E1931</f>
        <v>4.5516129032258101E-2</v>
      </c>
      <c r="G1931" s="126">
        <f t="shared" si="185"/>
        <v>0.26530612244897961</v>
      </c>
      <c r="H1931" s="123">
        <v>0.59299999999999997</v>
      </c>
      <c r="I1931" s="124">
        <v>0.67741935483870963</v>
      </c>
      <c r="J1931" s="142">
        <f>H1931-I1931</f>
        <v>-8.4419354838709659E-2</v>
      </c>
    </row>
    <row r="1932" spans="1:10" ht="13.15" customHeight="1" x14ac:dyDescent="0.25">
      <c r="A1932" s="115"/>
      <c r="B1932" s="127" t="s">
        <v>15</v>
      </c>
      <c r="C1932" s="122">
        <f t="shared" si="184"/>
        <v>0.19354838709677419</v>
      </c>
      <c r="D1932" s="123">
        <v>0</v>
      </c>
      <c r="E1932" s="124">
        <v>1</v>
      </c>
      <c r="F1932" s="125">
        <f>D1932-E1932</f>
        <v>-1</v>
      </c>
      <c r="G1932" s="126">
        <f t="shared" si="185"/>
        <v>6.4516129032258063E-2</v>
      </c>
      <c r="H1932" s="123">
        <v>0</v>
      </c>
      <c r="I1932" s="124">
        <v>1</v>
      </c>
      <c r="J1932" s="142">
        <f>H1932-I1932</f>
        <v>-1</v>
      </c>
    </row>
    <row r="1933" spans="1:10" ht="13.15" customHeight="1" x14ac:dyDescent="0.25">
      <c r="A1933" s="115"/>
      <c r="B1933" s="127" t="s">
        <v>17</v>
      </c>
      <c r="C1933" s="122">
        <f t="shared" si="184"/>
        <v>0.36170212765957449</v>
      </c>
      <c r="D1933" s="123">
        <v>1</v>
      </c>
      <c r="E1933" s="124">
        <v>0.9285714285714286</v>
      </c>
      <c r="F1933" s="125">
        <f>D1933-E1933</f>
        <v>7.1428571428571397E-2</v>
      </c>
      <c r="G1933" s="126">
        <f t="shared" si="185"/>
        <v>0</v>
      </c>
      <c r="H1933" s="123">
        <v>5.8999999999999997E-2</v>
      </c>
      <c r="I1933" s="124">
        <v>0.42857142857142855</v>
      </c>
      <c r="J1933" s="142">
        <f>H1933-I1933</f>
        <v>-0.36957142857142855</v>
      </c>
    </row>
    <row r="1934" spans="1:10" ht="13.15" customHeight="1" x14ac:dyDescent="0.25">
      <c r="A1934" s="115"/>
      <c r="B1934" s="127" t="s">
        <v>18</v>
      </c>
      <c r="C1934" s="122">
        <f t="shared" si="184"/>
        <v>0.42857142857142855</v>
      </c>
      <c r="D1934" s="123">
        <v>1</v>
      </c>
      <c r="E1934" s="124"/>
      <c r="F1934" s="125"/>
      <c r="G1934" s="126">
        <f t="shared" si="185"/>
        <v>0.14285714285714285</v>
      </c>
      <c r="H1934" s="123">
        <v>0.182</v>
      </c>
      <c r="I1934" s="124"/>
      <c r="J1934" s="142"/>
    </row>
    <row r="1935" spans="1:10" ht="13.15" customHeight="1" x14ac:dyDescent="0.25">
      <c r="A1935" s="115"/>
      <c r="B1935" s="127" t="s">
        <v>19</v>
      </c>
      <c r="C1935" s="122">
        <f t="shared" si="184"/>
        <v>0.58260869565217388</v>
      </c>
      <c r="D1935" s="123"/>
      <c r="E1935" s="124"/>
      <c r="F1935" s="125"/>
      <c r="G1935" s="126">
        <f t="shared" si="185"/>
        <v>0.55652173913043479</v>
      </c>
      <c r="H1935" s="123"/>
      <c r="I1935" s="124"/>
      <c r="J1935" s="142"/>
    </row>
    <row r="1936" spans="1:10" ht="13.15" customHeight="1" x14ac:dyDescent="0.25">
      <c r="A1936" s="115"/>
      <c r="B1936" s="127" t="s">
        <v>65</v>
      </c>
      <c r="C1936" s="122">
        <f t="shared" si="184"/>
        <v>0.10714285714285714</v>
      </c>
      <c r="D1936" s="123"/>
      <c r="E1936" s="124"/>
      <c r="F1936" s="125"/>
      <c r="G1936" s="126">
        <f t="shared" si="185"/>
        <v>3.5714285714285712E-2</v>
      </c>
      <c r="H1936" s="123"/>
      <c r="I1936" s="124"/>
      <c r="J1936" s="142"/>
    </row>
    <row r="1937" spans="1:10" ht="13.15" customHeight="1" x14ac:dyDescent="0.25">
      <c r="A1937" s="115"/>
      <c r="B1937" s="127" t="s">
        <v>20</v>
      </c>
      <c r="C1937" s="122">
        <f t="shared" si="184"/>
        <v>0.25</v>
      </c>
      <c r="D1937" s="123">
        <v>1</v>
      </c>
      <c r="E1937" s="124"/>
      <c r="F1937" s="125"/>
      <c r="G1937" s="126">
        <f t="shared" si="185"/>
        <v>0.25</v>
      </c>
      <c r="H1937" s="123">
        <v>0.72699999999999998</v>
      </c>
      <c r="I1937" s="124"/>
      <c r="J1937" s="142"/>
    </row>
    <row r="1938" spans="1:10" ht="13.15" customHeight="1" x14ac:dyDescent="0.25">
      <c r="A1938" s="115"/>
      <c r="B1938" s="127" t="s">
        <v>26</v>
      </c>
      <c r="C1938" s="122">
        <f t="shared" si="184"/>
        <v>1</v>
      </c>
      <c r="D1938" s="123">
        <v>1</v>
      </c>
      <c r="E1938" s="124"/>
      <c r="F1938" s="125"/>
      <c r="G1938" s="126">
        <f t="shared" si="185"/>
        <v>1</v>
      </c>
      <c r="H1938" s="123">
        <v>1</v>
      </c>
      <c r="I1938" s="124"/>
      <c r="J1938" s="142"/>
    </row>
    <row r="1939" spans="1:10" ht="13.15" customHeight="1" x14ac:dyDescent="0.25">
      <c r="A1939" s="115"/>
      <c r="B1939" s="127" t="s">
        <v>21</v>
      </c>
      <c r="C1939" s="122">
        <f t="shared" si="184"/>
        <v>0.875</v>
      </c>
      <c r="D1939" s="123">
        <v>1</v>
      </c>
      <c r="E1939" s="124">
        <v>1</v>
      </c>
      <c r="F1939" s="125">
        <f>D1939-E1939</f>
        <v>0</v>
      </c>
      <c r="G1939" s="126">
        <f t="shared" si="185"/>
        <v>0.5</v>
      </c>
      <c r="H1939" s="123">
        <v>0.45800000000000002</v>
      </c>
      <c r="I1939" s="124">
        <v>0.65517241379310354</v>
      </c>
      <c r="J1939" s="142">
        <f>H1939-I1939</f>
        <v>-0.19717241379310352</v>
      </c>
    </row>
    <row r="1940" spans="1:10" ht="13.15" customHeight="1" x14ac:dyDescent="0.25">
      <c r="A1940" s="115"/>
      <c r="B1940" s="127" t="s">
        <v>22</v>
      </c>
      <c r="C1940" s="122">
        <f t="shared" si="184"/>
        <v>0.33333333333333331</v>
      </c>
      <c r="D1940" s="123">
        <v>1</v>
      </c>
      <c r="E1940" s="124">
        <v>1</v>
      </c>
      <c r="F1940" s="125">
        <f>D1940-E1940</f>
        <v>0</v>
      </c>
      <c r="G1940" s="126">
        <f t="shared" si="185"/>
        <v>6.6666666666666666E-2</v>
      </c>
      <c r="H1940" s="123">
        <v>0.5</v>
      </c>
      <c r="I1940" s="124">
        <v>0.4</v>
      </c>
      <c r="J1940" s="142">
        <f>H1940-I1940</f>
        <v>9.9999999999999978E-2</v>
      </c>
    </row>
    <row r="1941" spans="1:10" ht="13.15" customHeight="1" x14ac:dyDescent="0.25">
      <c r="A1941" s="115"/>
      <c r="B1941" s="127" t="s">
        <v>23</v>
      </c>
      <c r="C1941" s="122">
        <f t="shared" si="184"/>
        <v>4.878048780487805E-2</v>
      </c>
      <c r="D1941" s="123">
        <v>0.8</v>
      </c>
      <c r="E1941" s="124"/>
      <c r="F1941" s="125"/>
      <c r="G1941" s="126">
        <f t="shared" si="185"/>
        <v>2.4390243902439025E-2</v>
      </c>
      <c r="H1941" s="123">
        <v>0.6</v>
      </c>
      <c r="I1941" s="124"/>
      <c r="J1941" s="142"/>
    </row>
    <row r="1942" spans="1:10" ht="13.15" customHeight="1" x14ac:dyDescent="0.25">
      <c r="A1942" s="115"/>
      <c r="B1942" s="127" t="s">
        <v>66</v>
      </c>
      <c r="C1942" s="122">
        <f t="shared" si="184"/>
        <v>0.34615384615384615</v>
      </c>
      <c r="D1942" s="123"/>
      <c r="E1942" s="124"/>
      <c r="F1942" s="125"/>
      <c r="G1942" s="126">
        <f t="shared" si="185"/>
        <v>0.19230769230769232</v>
      </c>
      <c r="H1942" s="123"/>
      <c r="I1942" s="124"/>
      <c r="J1942" s="142"/>
    </row>
    <row r="1943" spans="1:10" ht="13.15" customHeight="1" x14ac:dyDescent="0.25">
      <c r="A1943" s="115"/>
      <c r="B1943" s="127" t="s">
        <v>67</v>
      </c>
      <c r="C1943" s="122">
        <f t="shared" si="184"/>
        <v>7.6923076923076927E-2</v>
      </c>
      <c r="D1943" s="123"/>
      <c r="E1943" s="124"/>
      <c r="F1943" s="125"/>
      <c r="G1943" s="126">
        <f t="shared" si="185"/>
        <v>0</v>
      </c>
      <c r="H1943" s="123"/>
      <c r="I1943" s="124"/>
      <c r="J1943" s="142"/>
    </row>
    <row r="1944" spans="1:10" ht="13.15" customHeight="1" x14ac:dyDescent="0.25">
      <c r="A1944" s="115"/>
      <c r="B1944" s="127" t="s">
        <v>61</v>
      </c>
      <c r="C1944" s="122">
        <f t="shared" si="184"/>
        <v>1.7857142857142856E-2</v>
      </c>
      <c r="D1944" s="123">
        <v>1</v>
      </c>
      <c r="E1944" s="124">
        <v>0.8</v>
      </c>
      <c r="F1944" s="125">
        <f>D1944-E1944</f>
        <v>0.19999999999999996</v>
      </c>
      <c r="G1944" s="126">
        <f t="shared" si="185"/>
        <v>1.7857142857142856E-2</v>
      </c>
      <c r="H1944" s="123">
        <v>0.85699999999999998</v>
      </c>
      <c r="I1944" s="124">
        <v>0.9</v>
      </c>
      <c r="J1944" s="142">
        <f>H1944-I1944</f>
        <v>-4.3000000000000038E-2</v>
      </c>
    </row>
    <row r="1945" spans="1:10" ht="13.15" customHeight="1" x14ac:dyDescent="0.25">
      <c r="A1945" s="115"/>
      <c r="B1945" s="127" t="s">
        <v>25</v>
      </c>
      <c r="C1945" s="122">
        <f t="shared" si="184"/>
        <v>0.56521739130434778</v>
      </c>
      <c r="D1945" s="123">
        <v>0.83299999999999996</v>
      </c>
      <c r="E1945" s="124">
        <v>0.88888888888888884</v>
      </c>
      <c r="F1945" s="125">
        <f>D1945-E1945</f>
        <v>-5.5888888888888877E-2</v>
      </c>
      <c r="G1945" s="126">
        <f t="shared" si="185"/>
        <v>0.30434782608695654</v>
      </c>
      <c r="H1945" s="123">
        <v>0.66700000000000004</v>
      </c>
      <c r="I1945" s="124">
        <v>0.88888888888888884</v>
      </c>
      <c r="J1945" s="142">
        <f>H1945-I1945</f>
        <v>-0.2218888888888888</v>
      </c>
    </row>
    <row r="1946" spans="1:10" ht="13.15" customHeight="1" x14ac:dyDescent="0.25">
      <c r="A1946" s="115"/>
      <c r="B1946" s="127" t="s">
        <v>11</v>
      </c>
      <c r="C1946" s="122">
        <f t="shared" si="184"/>
        <v>0.38333333333333336</v>
      </c>
      <c r="D1946" s="123"/>
      <c r="E1946" s="124">
        <v>1</v>
      </c>
      <c r="F1946" s="125"/>
      <c r="G1946" s="126">
        <f t="shared" si="185"/>
        <v>0.1</v>
      </c>
      <c r="H1946" s="123"/>
      <c r="I1946" s="124">
        <v>0.4705882352941177</v>
      </c>
      <c r="J1946" s="142"/>
    </row>
    <row r="1947" spans="1:10" ht="13.15" customHeight="1" x14ac:dyDescent="0.25">
      <c r="A1947" s="115"/>
      <c r="B1947" s="127" t="s">
        <v>33</v>
      </c>
      <c r="C1947" s="122">
        <f t="shared" si="184"/>
        <v>0.4</v>
      </c>
      <c r="D1947" s="123"/>
      <c r="E1947" s="124">
        <v>1</v>
      </c>
      <c r="F1947" s="125"/>
      <c r="G1947" s="126">
        <f t="shared" si="185"/>
        <v>0.13333333333333333</v>
      </c>
      <c r="H1947" s="123"/>
      <c r="I1947" s="124">
        <v>0</v>
      </c>
      <c r="J1947" s="142"/>
    </row>
    <row r="1948" spans="1:10" ht="13.15" customHeight="1" x14ac:dyDescent="0.25">
      <c r="A1948" s="115"/>
      <c r="B1948" s="127" t="s">
        <v>7</v>
      </c>
      <c r="C1948" s="122">
        <f t="shared" si="184"/>
        <v>0.77777777777777779</v>
      </c>
      <c r="D1948" s="123">
        <v>0.94399999999999995</v>
      </c>
      <c r="E1948" s="124">
        <v>1</v>
      </c>
      <c r="F1948" s="125">
        <f>D1948-E1948</f>
        <v>-5.600000000000005E-2</v>
      </c>
      <c r="G1948" s="126">
        <f t="shared" si="185"/>
        <v>0.22222222222222221</v>
      </c>
      <c r="H1948" s="123">
        <v>0.44400000000000001</v>
      </c>
      <c r="I1948" s="124">
        <v>0.52380952380952384</v>
      </c>
      <c r="J1948" s="142">
        <f>H1948-I1948</f>
        <v>-7.980952380952383E-2</v>
      </c>
    </row>
    <row r="1949" spans="1:10" ht="13.15" customHeight="1" x14ac:dyDescent="0.25">
      <c r="A1949" s="115"/>
      <c r="B1949" s="127" t="s">
        <v>75</v>
      </c>
      <c r="C1949" s="122">
        <f t="shared" si="184"/>
        <v>0.6428571428571429</v>
      </c>
      <c r="D1949" s="123">
        <v>1</v>
      </c>
      <c r="E1949" s="124">
        <v>1</v>
      </c>
      <c r="F1949" s="125">
        <f>D1949-E1949</f>
        <v>0</v>
      </c>
      <c r="G1949" s="126">
        <f t="shared" si="185"/>
        <v>0.21428571428571427</v>
      </c>
      <c r="H1949" s="123">
        <v>0.66700000000000004</v>
      </c>
      <c r="I1949" s="124">
        <v>0.5</v>
      </c>
      <c r="J1949" s="142">
        <f>H1949-I1949</f>
        <v>0.16700000000000004</v>
      </c>
    </row>
    <row r="1950" spans="1:10" ht="13.15" customHeight="1" x14ac:dyDescent="0.25">
      <c r="A1950" s="115"/>
      <c r="B1950" s="128"/>
      <c r="C1950" s="129"/>
      <c r="D1950" s="123"/>
      <c r="E1950" s="124"/>
      <c r="F1950" s="125"/>
      <c r="G1950" s="130"/>
      <c r="H1950" s="123"/>
      <c r="I1950" s="124"/>
      <c r="J1950" s="142"/>
    </row>
    <row r="1951" spans="1:10" ht="13.15" customHeight="1" x14ac:dyDescent="0.25">
      <c r="A1951" s="131"/>
      <c r="B1951" s="132" t="s">
        <v>3</v>
      </c>
      <c r="C1951" s="133">
        <f t="shared" si="184"/>
        <v>0.38262668045501552</v>
      </c>
      <c r="D1951" s="134">
        <v>0.98799999999999999</v>
      </c>
      <c r="E1951" s="135">
        <v>0.97142857142857142</v>
      </c>
      <c r="F1951" s="136">
        <f>D1951-E1951</f>
        <v>1.657142857142857E-2</v>
      </c>
      <c r="G1951" s="137">
        <f t="shared" si="185"/>
        <v>0.2264736297828335</v>
      </c>
      <c r="H1951" s="134">
        <v>0.58599999999999997</v>
      </c>
      <c r="I1951" s="135">
        <v>0.66530612244897958</v>
      </c>
      <c r="J1951" s="143">
        <f>H1951-I1951</f>
        <v>-7.930612244897961E-2</v>
      </c>
    </row>
    <row r="1987" spans="1:14" ht="15.75" x14ac:dyDescent="0.25">
      <c r="A1987" s="3" t="s">
        <v>41</v>
      </c>
    </row>
    <row r="1988" spans="1:14" ht="15.75" x14ac:dyDescent="0.25">
      <c r="A1988" s="3"/>
    </row>
    <row r="1989" spans="1:14" ht="15.75" x14ac:dyDescent="0.25">
      <c r="A1989" s="3"/>
    </row>
    <row r="1990" spans="1:14" x14ac:dyDescent="0.2">
      <c r="A1990" s="50" t="s">
        <v>73</v>
      </c>
    </row>
    <row r="1991" spans="1:14" x14ac:dyDescent="0.2">
      <c r="A1991" s="58" t="s">
        <v>0</v>
      </c>
      <c r="B1991" s="59" t="s">
        <v>0</v>
      </c>
      <c r="C1991" s="171" t="s">
        <v>53</v>
      </c>
      <c r="D1991" s="172"/>
      <c r="E1991" s="172"/>
      <c r="F1991" s="172"/>
      <c r="G1991" s="172"/>
      <c r="H1991" s="172"/>
      <c r="I1991" s="172"/>
      <c r="J1991" s="172"/>
      <c r="K1991" s="173"/>
      <c r="L1991" s="9"/>
    </row>
    <row r="1992" spans="1:14" x14ac:dyDescent="0.2">
      <c r="A1992" s="60"/>
      <c r="B1992" s="61"/>
      <c r="C1992" s="171" t="s">
        <v>1</v>
      </c>
      <c r="D1992" s="172"/>
      <c r="E1992" s="173"/>
      <c r="F1992" s="171" t="s">
        <v>2</v>
      </c>
      <c r="G1992" s="172"/>
      <c r="H1992" s="173"/>
      <c r="I1992" s="171" t="s">
        <v>3</v>
      </c>
      <c r="J1992" s="172"/>
      <c r="K1992" s="173"/>
      <c r="L1992" s="10"/>
    </row>
    <row r="1993" spans="1:14" ht="13.5" x14ac:dyDescent="0.25">
      <c r="A1993" s="60"/>
      <c r="B1993" s="61"/>
      <c r="C1993" s="62" t="s">
        <v>4</v>
      </c>
      <c r="D1993" s="72" t="s">
        <v>34</v>
      </c>
      <c r="E1993" s="72" t="s">
        <v>44</v>
      </c>
      <c r="F1993" s="72" t="s">
        <v>4</v>
      </c>
      <c r="G1993" s="72" t="s">
        <v>34</v>
      </c>
      <c r="H1993" s="72" t="s">
        <v>44</v>
      </c>
      <c r="I1993" s="72" t="s">
        <v>4</v>
      </c>
      <c r="J1993" s="72" t="s">
        <v>34</v>
      </c>
      <c r="K1993" s="72" t="s">
        <v>44</v>
      </c>
      <c r="L1993" s="11"/>
    </row>
    <row r="1994" spans="1:14" ht="13.5" x14ac:dyDescent="0.25">
      <c r="A1994" s="63" t="s">
        <v>32</v>
      </c>
      <c r="B1994" s="64" t="s">
        <v>5</v>
      </c>
      <c r="C1994" s="65">
        <v>25</v>
      </c>
      <c r="D1994" s="73">
        <f t="shared" ref="D1994:D2023" si="186">IF($I1994=0,0,C1994/$I1994)</f>
        <v>0.69444444444444442</v>
      </c>
      <c r="E1994" s="74">
        <f>IF(C$38=0,0,C1994/C$38)</f>
        <v>2.847380410022779E-2</v>
      </c>
      <c r="F1994" s="65">
        <v>12</v>
      </c>
      <c r="G1994" s="73">
        <f t="shared" ref="G1994:G2023" si="187">IF($I1994=0,0,F1994/$I1994)</f>
        <v>0.33333333333333331</v>
      </c>
      <c r="H1994" s="75">
        <f t="shared" ref="H1994:H2023" si="188">IF(F$38=0,0,F1994/F$38)</f>
        <v>1.4268727705112961E-2</v>
      </c>
      <c r="I1994" s="76">
        <v>36</v>
      </c>
      <c r="J1994" s="73">
        <f t="shared" ref="J1994:J2023" si="189">IF($I1994=0,0,I1994/$I1994)</f>
        <v>1</v>
      </c>
      <c r="K1994" s="75">
        <f t="shared" ref="K1994:K2023" si="190">IF(I$38=0,0,I1994/I$38)</f>
        <v>3.7228541882109618E-2</v>
      </c>
      <c r="L1994" s="11"/>
      <c r="N1994" s="2"/>
    </row>
    <row r="1995" spans="1:14" ht="13.5" x14ac:dyDescent="0.25">
      <c r="A1995" s="63"/>
      <c r="B1995" s="64" t="s">
        <v>6</v>
      </c>
      <c r="C1995" s="66">
        <v>21</v>
      </c>
      <c r="D1995" s="77">
        <f t="shared" si="186"/>
        <v>0.6</v>
      </c>
      <c r="E1995" s="78">
        <f t="shared" ref="E1995:E2023" si="191">IF(C$38=0,0,C1995/C$38)</f>
        <v>2.3917995444191344E-2</v>
      </c>
      <c r="F1995" s="66">
        <v>12</v>
      </c>
      <c r="G1995" s="77">
        <f t="shared" si="187"/>
        <v>0.34285714285714286</v>
      </c>
      <c r="H1995" s="79">
        <f t="shared" si="188"/>
        <v>1.4268727705112961E-2</v>
      </c>
      <c r="I1995" s="68">
        <v>35</v>
      </c>
      <c r="J1995" s="77">
        <f t="shared" si="189"/>
        <v>1</v>
      </c>
      <c r="K1995" s="79">
        <f t="shared" si="190"/>
        <v>3.6194415718717683E-2</v>
      </c>
      <c r="L1995" s="11"/>
      <c r="N1995" s="2"/>
    </row>
    <row r="1996" spans="1:14" ht="13.5" x14ac:dyDescent="0.25">
      <c r="A1996" s="63"/>
      <c r="B1996" s="64" t="s">
        <v>62</v>
      </c>
      <c r="C1996" s="66">
        <v>4</v>
      </c>
      <c r="D1996" s="77">
        <f t="shared" si="186"/>
        <v>0.66666666666666663</v>
      </c>
      <c r="E1996" s="78">
        <f t="shared" si="191"/>
        <v>4.5558086560364463E-3</v>
      </c>
      <c r="F1996" s="66">
        <v>2</v>
      </c>
      <c r="G1996" s="77">
        <f t="shared" si="187"/>
        <v>0.33333333333333331</v>
      </c>
      <c r="H1996" s="79">
        <f t="shared" si="188"/>
        <v>2.3781212841854932E-3</v>
      </c>
      <c r="I1996" s="68">
        <v>6</v>
      </c>
      <c r="J1996" s="77">
        <f t="shared" si="189"/>
        <v>1</v>
      </c>
      <c r="K1996" s="79">
        <f t="shared" si="190"/>
        <v>6.2047569803516025E-3</v>
      </c>
      <c r="L1996" s="11"/>
      <c r="N1996" s="2"/>
    </row>
    <row r="1997" spans="1:14" ht="13.5" x14ac:dyDescent="0.25">
      <c r="A1997" s="63"/>
      <c r="B1997" s="64" t="s">
        <v>63</v>
      </c>
      <c r="C1997" s="66">
        <v>12</v>
      </c>
      <c r="D1997" s="77">
        <f t="shared" si="186"/>
        <v>0.22222222222222221</v>
      </c>
      <c r="E1997" s="78">
        <f t="shared" si="191"/>
        <v>1.366742596810934E-2</v>
      </c>
      <c r="F1997" s="66">
        <v>7</v>
      </c>
      <c r="G1997" s="77">
        <f t="shared" si="187"/>
        <v>0.12962962962962962</v>
      </c>
      <c r="H1997" s="79">
        <f t="shared" si="188"/>
        <v>8.3234244946492272E-3</v>
      </c>
      <c r="I1997" s="68">
        <v>54</v>
      </c>
      <c r="J1997" s="77">
        <f t="shared" si="189"/>
        <v>1</v>
      </c>
      <c r="K1997" s="79">
        <f t="shared" si="190"/>
        <v>5.5842812823164424E-2</v>
      </c>
      <c r="L1997" s="11"/>
      <c r="N1997" s="2"/>
    </row>
    <row r="1998" spans="1:14" ht="13.5" x14ac:dyDescent="0.25">
      <c r="A1998" s="63"/>
      <c r="B1998" s="64" t="s">
        <v>16</v>
      </c>
      <c r="C1998" s="66">
        <v>19</v>
      </c>
      <c r="D1998" s="77">
        <f t="shared" si="186"/>
        <v>0.48717948717948717</v>
      </c>
      <c r="E1998" s="78">
        <f t="shared" si="191"/>
        <v>2.164009111617312E-2</v>
      </c>
      <c r="F1998" s="66">
        <v>3</v>
      </c>
      <c r="G1998" s="77">
        <f t="shared" si="187"/>
        <v>7.6923076923076927E-2</v>
      </c>
      <c r="H1998" s="79">
        <f t="shared" si="188"/>
        <v>3.5671819262782403E-3</v>
      </c>
      <c r="I1998" s="68">
        <v>39</v>
      </c>
      <c r="J1998" s="77">
        <f t="shared" si="189"/>
        <v>1</v>
      </c>
      <c r="K1998" s="79">
        <f t="shared" si="190"/>
        <v>4.0330920372285417E-2</v>
      </c>
      <c r="L1998" s="11"/>
      <c r="N1998" s="2"/>
    </row>
    <row r="1999" spans="1:14" ht="13.5" x14ac:dyDescent="0.25">
      <c r="A1999" s="63"/>
      <c r="B1999" s="64" t="s">
        <v>8</v>
      </c>
      <c r="C1999" s="66">
        <v>14</v>
      </c>
      <c r="D1999" s="77">
        <f t="shared" si="186"/>
        <v>0.34146341463414637</v>
      </c>
      <c r="E1999" s="78">
        <f t="shared" si="191"/>
        <v>1.5945330296127564E-2</v>
      </c>
      <c r="F1999" s="66">
        <v>0</v>
      </c>
      <c r="G1999" s="77">
        <f t="shared" si="187"/>
        <v>0</v>
      </c>
      <c r="H1999" s="79">
        <f t="shared" si="188"/>
        <v>0</v>
      </c>
      <c r="I1999" s="68">
        <v>41</v>
      </c>
      <c r="J1999" s="77">
        <f t="shared" si="189"/>
        <v>1</v>
      </c>
      <c r="K1999" s="79">
        <f t="shared" si="190"/>
        <v>4.2399172699069287E-2</v>
      </c>
      <c r="L1999" s="11"/>
      <c r="N1999" s="2"/>
    </row>
    <row r="2000" spans="1:14" ht="13.5" x14ac:dyDescent="0.25">
      <c r="A2000" s="63"/>
      <c r="B2000" s="64" t="s">
        <v>10</v>
      </c>
      <c r="C2000" s="66">
        <v>5</v>
      </c>
      <c r="D2000" s="77">
        <f t="shared" si="186"/>
        <v>0.83333333333333337</v>
      </c>
      <c r="E2000" s="78">
        <f t="shared" si="191"/>
        <v>5.6947608200455585E-3</v>
      </c>
      <c r="F2000" s="66">
        <v>2</v>
      </c>
      <c r="G2000" s="77">
        <f t="shared" si="187"/>
        <v>0.33333333333333331</v>
      </c>
      <c r="H2000" s="79">
        <f t="shared" si="188"/>
        <v>2.3781212841854932E-3</v>
      </c>
      <c r="I2000" s="68">
        <v>6</v>
      </c>
      <c r="J2000" s="77">
        <f t="shared" si="189"/>
        <v>1</v>
      </c>
      <c r="K2000" s="79">
        <f t="shared" si="190"/>
        <v>6.2047569803516025E-3</v>
      </c>
      <c r="L2000" s="11"/>
      <c r="N2000" s="2"/>
    </row>
    <row r="2001" spans="1:14" ht="13.5" x14ac:dyDescent="0.25">
      <c r="A2001" s="63"/>
      <c r="B2001" s="64" t="s">
        <v>12</v>
      </c>
      <c r="C2001" s="66">
        <v>6</v>
      </c>
      <c r="D2001" s="77">
        <f t="shared" si="186"/>
        <v>0.33333333333333331</v>
      </c>
      <c r="E2001" s="78">
        <f t="shared" si="191"/>
        <v>6.8337129840546698E-3</v>
      </c>
      <c r="F2001" s="66">
        <v>4</v>
      </c>
      <c r="G2001" s="77">
        <f t="shared" si="187"/>
        <v>0.22222222222222221</v>
      </c>
      <c r="H2001" s="79">
        <f t="shared" si="188"/>
        <v>4.7562425683709865E-3</v>
      </c>
      <c r="I2001" s="68">
        <v>18</v>
      </c>
      <c r="J2001" s="77">
        <f t="shared" si="189"/>
        <v>1</v>
      </c>
      <c r="K2001" s="79">
        <f t="shared" si="190"/>
        <v>1.8614270941054809E-2</v>
      </c>
      <c r="L2001" s="11"/>
      <c r="N2001" s="2"/>
    </row>
    <row r="2002" spans="1:14" ht="13.5" x14ac:dyDescent="0.25">
      <c r="A2002" s="63"/>
      <c r="B2002" s="64" t="s">
        <v>13</v>
      </c>
      <c r="C2002" s="66">
        <v>13</v>
      </c>
      <c r="D2002" s="77">
        <f t="shared" si="186"/>
        <v>0.34210526315789475</v>
      </c>
      <c r="E2002" s="78">
        <f t="shared" si="191"/>
        <v>1.4806378132118452E-2</v>
      </c>
      <c r="F2002" s="66">
        <v>2</v>
      </c>
      <c r="G2002" s="77">
        <f t="shared" si="187"/>
        <v>5.2631578947368418E-2</v>
      </c>
      <c r="H2002" s="79">
        <f t="shared" si="188"/>
        <v>2.3781212841854932E-3</v>
      </c>
      <c r="I2002" s="68">
        <v>38</v>
      </c>
      <c r="J2002" s="77">
        <f t="shared" si="189"/>
        <v>1</v>
      </c>
      <c r="K2002" s="79">
        <f t="shared" si="190"/>
        <v>3.9296794208893482E-2</v>
      </c>
      <c r="L2002" s="11"/>
      <c r="N2002" s="2"/>
    </row>
    <row r="2003" spans="1:14" ht="13.5" x14ac:dyDescent="0.25">
      <c r="A2003" s="63"/>
      <c r="B2003" s="64" t="s">
        <v>14</v>
      </c>
      <c r="C2003" s="66">
        <v>16</v>
      </c>
      <c r="D2003" s="77">
        <f t="shared" si="186"/>
        <v>0.8</v>
      </c>
      <c r="E2003" s="78">
        <f t="shared" si="191"/>
        <v>1.8223234624145785E-2</v>
      </c>
      <c r="F2003" s="66">
        <v>14</v>
      </c>
      <c r="G2003" s="77">
        <f t="shared" si="187"/>
        <v>0.7</v>
      </c>
      <c r="H2003" s="79">
        <f t="shared" si="188"/>
        <v>1.6646848989298454E-2</v>
      </c>
      <c r="I2003" s="68">
        <v>20</v>
      </c>
      <c r="J2003" s="77">
        <f t="shared" si="189"/>
        <v>1</v>
      </c>
      <c r="K2003" s="79">
        <f t="shared" si="190"/>
        <v>2.0682523267838676E-2</v>
      </c>
      <c r="L2003" s="11"/>
      <c r="N2003" s="2"/>
    </row>
    <row r="2004" spans="1:14" ht="13.5" x14ac:dyDescent="0.25">
      <c r="A2004" s="63"/>
      <c r="B2004" s="64" t="s">
        <v>64</v>
      </c>
      <c r="C2004" s="66">
        <v>0</v>
      </c>
      <c r="D2004" s="77">
        <f t="shared" si="186"/>
        <v>0</v>
      </c>
      <c r="E2004" s="78">
        <f t="shared" si="191"/>
        <v>0</v>
      </c>
      <c r="F2004" s="66">
        <v>0</v>
      </c>
      <c r="G2004" s="77">
        <f t="shared" si="187"/>
        <v>0</v>
      </c>
      <c r="H2004" s="79">
        <f t="shared" si="188"/>
        <v>0</v>
      </c>
      <c r="I2004" s="68">
        <v>16</v>
      </c>
      <c r="J2004" s="77">
        <f t="shared" si="189"/>
        <v>1</v>
      </c>
      <c r="K2004" s="79">
        <f t="shared" si="190"/>
        <v>1.6546018614270942E-2</v>
      </c>
      <c r="L2004" s="11"/>
      <c r="N2004" s="2"/>
    </row>
    <row r="2005" spans="1:14" ht="13.5" x14ac:dyDescent="0.25">
      <c r="A2005" s="63"/>
      <c r="B2005" s="64" t="s">
        <v>9</v>
      </c>
      <c r="C2005" s="66">
        <v>53</v>
      </c>
      <c r="D2005" s="77">
        <f t="shared" si="186"/>
        <v>0.54081632653061229</v>
      </c>
      <c r="E2005" s="78">
        <f t="shared" si="191"/>
        <v>6.0364464692482918E-2</v>
      </c>
      <c r="F2005" s="66">
        <v>23</v>
      </c>
      <c r="G2005" s="77">
        <f t="shared" si="187"/>
        <v>0.23469387755102042</v>
      </c>
      <c r="H2005" s="79">
        <f t="shared" si="188"/>
        <v>2.7348394768133173E-2</v>
      </c>
      <c r="I2005" s="68">
        <v>98</v>
      </c>
      <c r="J2005" s="77">
        <f t="shared" si="189"/>
        <v>1</v>
      </c>
      <c r="K2005" s="79">
        <f t="shared" si="190"/>
        <v>0.10134436401240951</v>
      </c>
      <c r="L2005" s="11"/>
      <c r="N2005" s="2"/>
    </row>
    <row r="2006" spans="1:14" ht="13.5" x14ac:dyDescent="0.25">
      <c r="A2006" s="63"/>
      <c r="B2006" s="64" t="s">
        <v>15</v>
      </c>
      <c r="C2006" s="66">
        <v>3</v>
      </c>
      <c r="D2006" s="77">
        <f t="shared" si="186"/>
        <v>9.6774193548387094E-2</v>
      </c>
      <c r="E2006" s="78">
        <f t="shared" si="191"/>
        <v>3.4168564920273349E-3</v>
      </c>
      <c r="F2006" s="66">
        <v>0</v>
      </c>
      <c r="G2006" s="77">
        <f t="shared" si="187"/>
        <v>0</v>
      </c>
      <c r="H2006" s="79">
        <f t="shared" si="188"/>
        <v>0</v>
      </c>
      <c r="I2006" s="68">
        <v>31</v>
      </c>
      <c r="J2006" s="77">
        <f t="shared" si="189"/>
        <v>1</v>
      </c>
      <c r="K2006" s="79">
        <f t="shared" si="190"/>
        <v>3.2057911065149949E-2</v>
      </c>
      <c r="L2006" s="11"/>
      <c r="N2006" s="2"/>
    </row>
    <row r="2007" spans="1:14" ht="13.5" x14ac:dyDescent="0.25">
      <c r="A2007" s="63"/>
      <c r="B2007" s="64" t="s">
        <v>17</v>
      </c>
      <c r="C2007" s="66">
        <v>13</v>
      </c>
      <c r="D2007" s="77">
        <f t="shared" si="186"/>
        <v>0.27659574468085107</v>
      </c>
      <c r="E2007" s="78">
        <f t="shared" si="191"/>
        <v>1.4806378132118452E-2</v>
      </c>
      <c r="F2007" s="66">
        <v>3</v>
      </c>
      <c r="G2007" s="77">
        <f t="shared" si="187"/>
        <v>6.3829787234042548E-2</v>
      </c>
      <c r="H2007" s="79">
        <f t="shared" si="188"/>
        <v>3.5671819262782403E-3</v>
      </c>
      <c r="I2007" s="68">
        <v>47</v>
      </c>
      <c r="J2007" s="77">
        <f t="shared" si="189"/>
        <v>1</v>
      </c>
      <c r="K2007" s="79">
        <f t="shared" si="190"/>
        <v>4.8603929679420892E-2</v>
      </c>
      <c r="L2007" s="11"/>
      <c r="N2007" s="2"/>
    </row>
    <row r="2008" spans="1:14" ht="13.5" x14ac:dyDescent="0.25">
      <c r="A2008" s="63"/>
      <c r="B2008" s="64" t="s">
        <v>18</v>
      </c>
      <c r="C2008" s="66">
        <v>11</v>
      </c>
      <c r="D2008" s="77">
        <f t="shared" si="186"/>
        <v>0.39285714285714285</v>
      </c>
      <c r="E2008" s="78">
        <f t="shared" si="191"/>
        <v>1.2528473804100227E-2</v>
      </c>
      <c r="F2008" s="66">
        <v>6</v>
      </c>
      <c r="G2008" s="77">
        <f t="shared" si="187"/>
        <v>0.21428571428571427</v>
      </c>
      <c r="H2008" s="79">
        <f t="shared" si="188"/>
        <v>7.1343638525564806E-3</v>
      </c>
      <c r="I2008" s="68">
        <v>28</v>
      </c>
      <c r="J2008" s="77">
        <f t="shared" si="189"/>
        <v>1</v>
      </c>
      <c r="K2008" s="79">
        <f t="shared" si="190"/>
        <v>2.8955532574974147E-2</v>
      </c>
      <c r="L2008" s="11"/>
      <c r="N2008" s="2"/>
    </row>
    <row r="2009" spans="1:14" ht="13.5" x14ac:dyDescent="0.25">
      <c r="A2009" s="63"/>
      <c r="B2009" s="64" t="s">
        <v>19</v>
      </c>
      <c r="C2009" s="66">
        <v>65</v>
      </c>
      <c r="D2009" s="77">
        <f t="shared" si="186"/>
        <v>0.56521739130434778</v>
      </c>
      <c r="E2009" s="78">
        <f t="shared" si="191"/>
        <v>7.4031890660592251E-2</v>
      </c>
      <c r="F2009" s="66">
        <v>44</v>
      </c>
      <c r="G2009" s="77">
        <f t="shared" si="187"/>
        <v>0.38260869565217392</v>
      </c>
      <c r="H2009" s="79">
        <f t="shared" si="188"/>
        <v>5.2318668252080855E-2</v>
      </c>
      <c r="I2009" s="68">
        <v>115</v>
      </c>
      <c r="J2009" s="77">
        <f t="shared" si="189"/>
        <v>1</v>
      </c>
      <c r="K2009" s="79">
        <f t="shared" si="190"/>
        <v>0.11892450879007239</v>
      </c>
      <c r="L2009" s="11"/>
      <c r="N2009" s="2"/>
    </row>
    <row r="2010" spans="1:14" ht="13.5" x14ac:dyDescent="0.25">
      <c r="A2010" s="63"/>
      <c r="B2010" s="64" t="s">
        <v>65</v>
      </c>
      <c r="C2010" s="66">
        <v>3</v>
      </c>
      <c r="D2010" s="77">
        <f t="shared" si="186"/>
        <v>0.10714285714285714</v>
      </c>
      <c r="E2010" s="78">
        <f t="shared" si="191"/>
        <v>3.4168564920273349E-3</v>
      </c>
      <c r="F2010" s="66">
        <v>0</v>
      </c>
      <c r="G2010" s="77">
        <f t="shared" si="187"/>
        <v>0</v>
      </c>
      <c r="H2010" s="79">
        <f t="shared" si="188"/>
        <v>0</v>
      </c>
      <c r="I2010" s="68">
        <v>28</v>
      </c>
      <c r="J2010" s="77">
        <f t="shared" si="189"/>
        <v>1</v>
      </c>
      <c r="K2010" s="79">
        <f t="shared" si="190"/>
        <v>2.8955532574974147E-2</v>
      </c>
      <c r="L2010" s="11"/>
      <c r="N2010" s="2"/>
    </row>
    <row r="2011" spans="1:14" ht="13.5" x14ac:dyDescent="0.25">
      <c r="A2011" s="63"/>
      <c r="B2011" s="64" t="s">
        <v>20</v>
      </c>
      <c r="C2011" s="66">
        <v>1</v>
      </c>
      <c r="D2011" s="77">
        <f t="shared" si="186"/>
        <v>0.25</v>
      </c>
      <c r="E2011" s="78">
        <f t="shared" si="191"/>
        <v>1.1389521640091116E-3</v>
      </c>
      <c r="F2011" s="66">
        <v>0</v>
      </c>
      <c r="G2011" s="77">
        <f t="shared" si="187"/>
        <v>0</v>
      </c>
      <c r="H2011" s="79">
        <f t="shared" si="188"/>
        <v>0</v>
      </c>
      <c r="I2011" s="68">
        <v>4</v>
      </c>
      <c r="J2011" s="77">
        <f t="shared" si="189"/>
        <v>1</v>
      </c>
      <c r="K2011" s="79">
        <f t="shared" si="190"/>
        <v>4.1365046535677356E-3</v>
      </c>
      <c r="L2011" s="11"/>
      <c r="N2011" s="2"/>
    </row>
    <row r="2012" spans="1:14" ht="13.5" x14ac:dyDescent="0.25">
      <c r="A2012" s="63"/>
      <c r="B2012" s="64" t="s">
        <v>74</v>
      </c>
      <c r="C2012" s="66">
        <v>4</v>
      </c>
      <c r="D2012" s="77">
        <f t="shared" si="186"/>
        <v>0.8</v>
      </c>
      <c r="E2012" s="78">
        <f t="shared" si="191"/>
        <v>4.5558086560364463E-3</v>
      </c>
      <c r="F2012" s="66">
        <v>4</v>
      </c>
      <c r="G2012" s="77">
        <f t="shared" si="187"/>
        <v>0.8</v>
      </c>
      <c r="H2012" s="79">
        <f t="shared" si="188"/>
        <v>4.7562425683709865E-3</v>
      </c>
      <c r="I2012" s="68">
        <v>5</v>
      </c>
      <c r="J2012" s="77">
        <f t="shared" si="189"/>
        <v>1</v>
      </c>
      <c r="K2012" s="79">
        <f t="shared" si="190"/>
        <v>5.170630816959669E-3</v>
      </c>
      <c r="L2012" s="11"/>
      <c r="N2012" s="2"/>
    </row>
    <row r="2013" spans="1:14" ht="13.5" x14ac:dyDescent="0.25">
      <c r="A2013" s="63"/>
      <c r="B2013" s="64" t="s">
        <v>21</v>
      </c>
      <c r="C2013" s="66">
        <v>7</v>
      </c>
      <c r="D2013" s="77">
        <f t="shared" si="186"/>
        <v>0.875</v>
      </c>
      <c r="E2013" s="78">
        <f t="shared" si="191"/>
        <v>7.972665148063782E-3</v>
      </c>
      <c r="F2013" s="66">
        <v>3</v>
      </c>
      <c r="G2013" s="77">
        <f t="shared" si="187"/>
        <v>0.375</v>
      </c>
      <c r="H2013" s="79">
        <f t="shared" si="188"/>
        <v>3.5671819262782403E-3</v>
      </c>
      <c r="I2013" s="68">
        <v>8</v>
      </c>
      <c r="J2013" s="77">
        <f t="shared" si="189"/>
        <v>1</v>
      </c>
      <c r="K2013" s="79">
        <f t="shared" si="190"/>
        <v>8.2730093071354711E-3</v>
      </c>
      <c r="L2013" s="11"/>
      <c r="N2013" s="2"/>
    </row>
    <row r="2014" spans="1:14" ht="13.5" x14ac:dyDescent="0.25">
      <c r="A2014" s="63"/>
      <c r="B2014" s="64" t="s">
        <v>22</v>
      </c>
      <c r="C2014" s="66">
        <v>4</v>
      </c>
      <c r="D2014" s="77">
        <f t="shared" si="186"/>
        <v>0.26666666666666666</v>
      </c>
      <c r="E2014" s="78">
        <f t="shared" si="191"/>
        <v>4.5558086560364463E-3</v>
      </c>
      <c r="F2014" s="66">
        <v>3</v>
      </c>
      <c r="G2014" s="77">
        <f t="shared" si="187"/>
        <v>0.2</v>
      </c>
      <c r="H2014" s="79">
        <f t="shared" si="188"/>
        <v>3.5671819262782403E-3</v>
      </c>
      <c r="I2014" s="68">
        <v>15</v>
      </c>
      <c r="J2014" s="77">
        <f t="shared" si="189"/>
        <v>1</v>
      </c>
      <c r="K2014" s="79">
        <f t="shared" si="190"/>
        <v>1.5511892450879007E-2</v>
      </c>
      <c r="L2014" s="11"/>
      <c r="N2014" s="2"/>
    </row>
    <row r="2015" spans="1:14" ht="13.5" x14ac:dyDescent="0.25">
      <c r="A2015" s="63"/>
      <c r="B2015" s="64" t="s">
        <v>23</v>
      </c>
      <c r="C2015" s="66">
        <v>11</v>
      </c>
      <c r="D2015" s="77">
        <f t="shared" si="186"/>
        <v>0.26829268292682928</v>
      </c>
      <c r="E2015" s="78">
        <f t="shared" si="191"/>
        <v>1.2528473804100227E-2</v>
      </c>
      <c r="F2015" s="66">
        <v>4</v>
      </c>
      <c r="G2015" s="77">
        <f t="shared" si="187"/>
        <v>9.7560975609756101E-2</v>
      </c>
      <c r="H2015" s="79">
        <f t="shared" si="188"/>
        <v>4.7562425683709865E-3</v>
      </c>
      <c r="I2015" s="68">
        <v>41</v>
      </c>
      <c r="J2015" s="77">
        <f t="shared" si="189"/>
        <v>1</v>
      </c>
      <c r="K2015" s="79">
        <f t="shared" si="190"/>
        <v>4.2399172699069287E-2</v>
      </c>
      <c r="L2015" s="11"/>
      <c r="N2015" s="2"/>
    </row>
    <row r="2016" spans="1:14" ht="13.5" x14ac:dyDescent="0.25">
      <c r="A2016" s="63"/>
      <c r="B2016" s="64" t="s">
        <v>66</v>
      </c>
      <c r="C2016" s="66">
        <v>14</v>
      </c>
      <c r="D2016" s="77">
        <f t="shared" si="186"/>
        <v>0.53846153846153844</v>
      </c>
      <c r="E2016" s="78">
        <f t="shared" si="191"/>
        <v>1.5945330296127564E-2</v>
      </c>
      <c r="F2016" s="66">
        <v>7</v>
      </c>
      <c r="G2016" s="77">
        <f t="shared" si="187"/>
        <v>0.26923076923076922</v>
      </c>
      <c r="H2016" s="79">
        <f t="shared" si="188"/>
        <v>8.3234244946492272E-3</v>
      </c>
      <c r="I2016" s="68">
        <v>26</v>
      </c>
      <c r="J2016" s="77">
        <f t="shared" si="189"/>
        <v>1</v>
      </c>
      <c r="K2016" s="79">
        <f t="shared" si="190"/>
        <v>2.688728024819028E-2</v>
      </c>
      <c r="L2016" s="11"/>
      <c r="N2016" s="2"/>
    </row>
    <row r="2017" spans="1:14" ht="13.5" x14ac:dyDescent="0.25">
      <c r="A2017" s="63"/>
      <c r="B2017" s="64" t="s">
        <v>67</v>
      </c>
      <c r="C2017" s="66">
        <v>8</v>
      </c>
      <c r="D2017" s="77">
        <f t="shared" si="186"/>
        <v>0.30769230769230771</v>
      </c>
      <c r="E2017" s="78">
        <f t="shared" si="191"/>
        <v>9.1116173120728925E-3</v>
      </c>
      <c r="F2017" s="66">
        <v>1</v>
      </c>
      <c r="G2017" s="77">
        <f t="shared" si="187"/>
        <v>3.8461538461538464E-2</v>
      </c>
      <c r="H2017" s="79">
        <f t="shared" si="188"/>
        <v>1.1890606420927466E-3</v>
      </c>
      <c r="I2017" s="68">
        <v>26</v>
      </c>
      <c r="J2017" s="77">
        <f t="shared" si="189"/>
        <v>1</v>
      </c>
      <c r="K2017" s="79">
        <f t="shared" si="190"/>
        <v>2.688728024819028E-2</v>
      </c>
      <c r="L2017" s="11"/>
      <c r="N2017" s="2"/>
    </row>
    <row r="2018" spans="1:14" ht="13.5" x14ac:dyDescent="0.25">
      <c r="A2018" s="63"/>
      <c r="B2018" s="64" t="s">
        <v>61</v>
      </c>
      <c r="C2018" s="66">
        <v>3</v>
      </c>
      <c r="D2018" s="77">
        <f t="shared" si="186"/>
        <v>5.3571428571428568E-2</v>
      </c>
      <c r="E2018" s="78">
        <f t="shared" si="191"/>
        <v>3.4168564920273349E-3</v>
      </c>
      <c r="F2018" s="66">
        <v>0</v>
      </c>
      <c r="G2018" s="77">
        <f t="shared" si="187"/>
        <v>0</v>
      </c>
      <c r="H2018" s="79">
        <f t="shared" si="188"/>
        <v>0</v>
      </c>
      <c r="I2018" s="68">
        <v>56</v>
      </c>
      <c r="J2018" s="77">
        <f t="shared" si="189"/>
        <v>1</v>
      </c>
      <c r="K2018" s="79">
        <f t="shared" si="190"/>
        <v>5.7911065149948295E-2</v>
      </c>
      <c r="L2018" s="11"/>
      <c r="N2018" s="2"/>
    </row>
    <row r="2019" spans="1:14" ht="13.5" x14ac:dyDescent="0.25">
      <c r="A2019" s="63"/>
      <c r="B2019" s="64" t="s">
        <v>25</v>
      </c>
      <c r="C2019" s="66">
        <v>7</v>
      </c>
      <c r="D2019" s="77">
        <f t="shared" si="186"/>
        <v>0.30434782608695654</v>
      </c>
      <c r="E2019" s="78">
        <f t="shared" si="191"/>
        <v>7.972665148063782E-3</v>
      </c>
      <c r="F2019" s="66">
        <v>2</v>
      </c>
      <c r="G2019" s="77">
        <f t="shared" si="187"/>
        <v>8.6956521739130432E-2</v>
      </c>
      <c r="H2019" s="79">
        <f t="shared" si="188"/>
        <v>2.3781212841854932E-3</v>
      </c>
      <c r="I2019" s="68">
        <v>23</v>
      </c>
      <c r="J2019" s="77">
        <f t="shared" si="189"/>
        <v>1</v>
      </c>
      <c r="K2019" s="79">
        <f t="shared" si="190"/>
        <v>2.3784901758014478E-2</v>
      </c>
      <c r="L2019" s="11"/>
      <c r="N2019" s="2"/>
    </row>
    <row r="2020" spans="1:14" ht="13.5" x14ac:dyDescent="0.25">
      <c r="A2020" s="63"/>
      <c r="B2020" s="64" t="s">
        <v>11</v>
      </c>
      <c r="C2020" s="66">
        <v>13</v>
      </c>
      <c r="D2020" s="77">
        <f t="shared" si="186"/>
        <v>0.21666666666666667</v>
      </c>
      <c r="E2020" s="78">
        <f t="shared" si="191"/>
        <v>1.4806378132118452E-2</v>
      </c>
      <c r="F2020" s="66">
        <v>6</v>
      </c>
      <c r="G2020" s="77">
        <f t="shared" si="187"/>
        <v>0.1</v>
      </c>
      <c r="H2020" s="79">
        <f t="shared" si="188"/>
        <v>7.1343638525564806E-3</v>
      </c>
      <c r="I2020" s="68">
        <v>60</v>
      </c>
      <c r="J2020" s="77">
        <f t="shared" si="189"/>
        <v>1</v>
      </c>
      <c r="K2020" s="79">
        <f t="shared" si="190"/>
        <v>6.2047569803516028E-2</v>
      </c>
      <c r="L2020" s="11"/>
      <c r="N2020" s="2"/>
    </row>
    <row r="2021" spans="1:14" ht="13.5" x14ac:dyDescent="0.25">
      <c r="A2021" s="63"/>
      <c r="B2021" s="64" t="s">
        <v>33</v>
      </c>
      <c r="C2021" s="66">
        <v>9</v>
      </c>
      <c r="D2021" s="77">
        <f t="shared" si="186"/>
        <v>0.6</v>
      </c>
      <c r="E2021" s="78">
        <f t="shared" si="191"/>
        <v>1.0250569476082005E-2</v>
      </c>
      <c r="F2021" s="66">
        <v>1</v>
      </c>
      <c r="G2021" s="77">
        <f t="shared" si="187"/>
        <v>6.6666666666666666E-2</v>
      </c>
      <c r="H2021" s="79">
        <f t="shared" si="188"/>
        <v>1.1890606420927466E-3</v>
      </c>
      <c r="I2021" s="68">
        <v>15</v>
      </c>
      <c r="J2021" s="77">
        <f t="shared" si="189"/>
        <v>1</v>
      </c>
      <c r="K2021" s="79">
        <f t="shared" si="190"/>
        <v>1.5511892450879007E-2</v>
      </c>
      <c r="L2021" s="11"/>
      <c r="N2021" s="2"/>
    </row>
    <row r="2022" spans="1:14" ht="13.5" x14ac:dyDescent="0.25">
      <c r="A2022" s="63"/>
      <c r="B2022" s="64" t="s">
        <v>7</v>
      </c>
      <c r="C2022" s="66">
        <v>14</v>
      </c>
      <c r="D2022" s="77">
        <f t="shared" si="186"/>
        <v>0.77777777777777779</v>
      </c>
      <c r="E2022" s="78">
        <f t="shared" si="191"/>
        <v>1.5945330296127564E-2</v>
      </c>
      <c r="F2022" s="66">
        <v>2</v>
      </c>
      <c r="G2022" s="77">
        <f t="shared" si="187"/>
        <v>0.1111111111111111</v>
      </c>
      <c r="H2022" s="79">
        <f t="shared" si="188"/>
        <v>2.3781212841854932E-3</v>
      </c>
      <c r="I2022" s="68">
        <v>18</v>
      </c>
      <c r="J2022" s="77">
        <f t="shared" si="189"/>
        <v>1</v>
      </c>
      <c r="K2022" s="79">
        <f t="shared" si="190"/>
        <v>1.8614270941054809E-2</v>
      </c>
      <c r="L2022" s="11"/>
      <c r="N2022" s="2"/>
    </row>
    <row r="2023" spans="1:14" ht="13.5" x14ac:dyDescent="0.25">
      <c r="A2023" s="63"/>
      <c r="B2023" s="64" t="s">
        <v>75</v>
      </c>
      <c r="C2023" s="66">
        <v>7</v>
      </c>
      <c r="D2023" s="77">
        <f t="shared" si="186"/>
        <v>0.5</v>
      </c>
      <c r="E2023" s="78">
        <f t="shared" si="191"/>
        <v>7.972665148063782E-3</v>
      </c>
      <c r="F2023" s="66">
        <v>4</v>
      </c>
      <c r="G2023" s="77">
        <f t="shared" si="187"/>
        <v>0.2857142857142857</v>
      </c>
      <c r="H2023" s="79">
        <f t="shared" si="188"/>
        <v>4.7562425683709865E-3</v>
      </c>
      <c r="I2023" s="68">
        <v>14</v>
      </c>
      <c r="J2023" s="77">
        <f t="shared" si="189"/>
        <v>1</v>
      </c>
      <c r="K2023" s="79">
        <f t="shared" si="190"/>
        <v>1.4477766287487074E-2</v>
      </c>
      <c r="L2023" s="11"/>
      <c r="N2023" s="2"/>
    </row>
    <row r="2024" spans="1:14" ht="13.5" x14ac:dyDescent="0.25">
      <c r="A2024" s="63"/>
      <c r="B2024" s="67"/>
      <c r="C2024" s="68"/>
      <c r="D2024" s="77"/>
      <c r="E2024" s="78"/>
      <c r="F2024" s="66"/>
      <c r="G2024" s="77"/>
      <c r="H2024" s="79"/>
      <c r="I2024" s="68"/>
      <c r="J2024" s="77"/>
      <c r="K2024" s="79"/>
      <c r="L2024" s="11"/>
      <c r="N2024" s="2"/>
    </row>
    <row r="2025" spans="1:14" ht="13.5" x14ac:dyDescent="0.25">
      <c r="A2025" s="69"/>
      <c r="B2025" s="70" t="s">
        <v>3</v>
      </c>
      <c r="C2025" s="71">
        <f>SUM(C1994:C2024)</f>
        <v>385</v>
      </c>
      <c r="D2025" s="80">
        <f>IF($I2025=0,0,C2025/$I2025)</f>
        <v>0.39813857290589449</v>
      </c>
      <c r="E2025" s="81">
        <f t="shared" ref="E2025" si="192">IF(C$38=0,0,C2025/C$38)</f>
        <v>0.43849658314350798</v>
      </c>
      <c r="F2025" s="82">
        <f>SUM(F1994:F2024)</f>
        <v>171</v>
      </c>
      <c r="G2025" s="80">
        <f>IF($I2025=0,0,F2025/$I2025)</f>
        <v>0.1768355739400207</v>
      </c>
      <c r="H2025" s="83">
        <f t="shared" ref="H2025" si="193">IF(F$38=0,0,F2025/F$38)</f>
        <v>0.20332936979785968</v>
      </c>
      <c r="I2025" s="82">
        <f>SUM(I1994:I2024)</f>
        <v>967</v>
      </c>
      <c r="J2025" s="80">
        <f t="shared" ref="J2025" si="194">IF($I2025=0,0,I2025/$I2025)</f>
        <v>1</v>
      </c>
      <c r="K2025" s="83">
        <f t="shared" ref="K2025" si="195">IF(I$38=0,0,I2025/I$38)</f>
        <v>1</v>
      </c>
      <c r="L2025" s="9"/>
      <c r="N2025" s="2"/>
    </row>
    <row r="2026" spans="1:14" ht="15.75" x14ac:dyDescent="0.25">
      <c r="A2026" s="3"/>
    </row>
    <row r="2027" spans="1:14" x14ac:dyDescent="0.2">
      <c r="A2027" s="50">
        <v>2010</v>
      </c>
    </row>
    <row r="2028" spans="1:14" ht="13.15" customHeight="1" x14ac:dyDescent="0.2">
      <c r="A2028" s="95" t="s">
        <v>0</v>
      </c>
      <c r="B2028" s="96" t="s">
        <v>0</v>
      </c>
      <c r="C2028" s="144" t="s">
        <v>53</v>
      </c>
      <c r="D2028" s="145"/>
      <c r="E2028" s="145"/>
      <c r="F2028" s="146"/>
    </row>
    <row r="2029" spans="1:14" ht="13.15" customHeight="1" x14ac:dyDescent="0.2">
      <c r="A2029" s="97"/>
      <c r="B2029" s="52"/>
      <c r="C2029" s="144" t="s">
        <v>71</v>
      </c>
      <c r="D2029" s="145"/>
      <c r="E2029" s="145"/>
      <c r="F2029" s="146"/>
    </row>
    <row r="2030" spans="1:14" ht="13.15" customHeight="1" x14ac:dyDescent="0.2">
      <c r="A2030" s="98"/>
      <c r="B2030" s="99"/>
      <c r="C2030" s="100" t="s">
        <v>68</v>
      </c>
      <c r="D2030" s="101" t="s">
        <v>69</v>
      </c>
      <c r="E2030" s="101" t="s">
        <v>70</v>
      </c>
      <c r="F2030" s="102" t="s">
        <v>28</v>
      </c>
    </row>
    <row r="2031" spans="1:14" ht="13.15" customHeight="1" x14ac:dyDescent="0.2">
      <c r="A2031" s="103" t="s">
        <v>32</v>
      </c>
      <c r="B2031" s="104" t="s">
        <v>5</v>
      </c>
      <c r="C2031" s="105">
        <f>C1994</f>
        <v>25</v>
      </c>
      <c r="D2031" s="106">
        <f>C2031/$I$2025</f>
        <v>2.5853154084798345E-2</v>
      </c>
      <c r="E2031" s="105">
        <f>$I1994-C2031</f>
        <v>11</v>
      </c>
      <c r="F2031" s="106">
        <f>E2031/$I$2025</f>
        <v>1.1375387797311272E-2</v>
      </c>
    </row>
    <row r="2032" spans="1:14" ht="13.15" customHeight="1" x14ac:dyDescent="0.2">
      <c r="A2032" s="84"/>
      <c r="B2032" s="57" t="s">
        <v>6</v>
      </c>
      <c r="C2032" s="53">
        <f t="shared" ref="C2032:C2060" si="196">C1995</f>
        <v>21</v>
      </c>
      <c r="D2032" s="54">
        <f t="shared" ref="D2032:D2060" si="197">C2032/$I$2025</f>
        <v>2.1716649431230611E-2</v>
      </c>
      <c r="E2032" s="53">
        <f t="shared" ref="E2032:E2060" si="198">$I1995-C2032</f>
        <v>14</v>
      </c>
      <c r="F2032" s="54">
        <f t="shared" ref="F2032:F2060" si="199">E2032/$I$2025</f>
        <v>1.4477766287487074E-2</v>
      </c>
    </row>
    <row r="2033" spans="1:6" ht="13.15" customHeight="1" x14ac:dyDescent="0.2">
      <c r="A2033" s="84"/>
      <c r="B2033" s="57" t="s">
        <v>62</v>
      </c>
      <c r="C2033" s="53">
        <f t="shared" si="196"/>
        <v>4</v>
      </c>
      <c r="D2033" s="54">
        <f t="shared" si="197"/>
        <v>4.1365046535677356E-3</v>
      </c>
      <c r="E2033" s="53">
        <f t="shared" si="198"/>
        <v>2</v>
      </c>
      <c r="F2033" s="54">
        <f t="shared" si="199"/>
        <v>2.0682523267838678E-3</v>
      </c>
    </row>
    <row r="2034" spans="1:6" ht="13.15" customHeight="1" x14ac:dyDescent="0.2">
      <c r="A2034" s="84"/>
      <c r="B2034" s="57" t="s">
        <v>63</v>
      </c>
      <c r="C2034" s="53">
        <f t="shared" si="196"/>
        <v>12</v>
      </c>
      <c r="D2034" s="54">
        <f t="shared" si="197"/>
        <v>1.2409513960703205E-2</v>
      </c>
      <c r="E2034" s="53">
        <f t="shared" si="198"/>
        <v>42</v>
      </c>
      <c r="F2034" s="54">
        <f t="shared" si="199"/>
        <v>4.3433298862461223E-2</v>
      </c>
    </row>
    <row r="2035" spans="1:6" ht="13.15" customHeight="1" x14ac:dyDescent="0.2">
      <c r="A2035" s="84"/>
      <c r="B2035" s="57" t="s">
        <v>16</v>
      </c>
      <c r="C2035" s="53">
        <f t="shared" si="196"/>
        <v>19</v>
      </c>
      <c r="D2035" s="54">
        <f t="shared" si="197"/>
        <v>1.9648397104446741E-2</v>
      </c>
      <c r="E2035" s="53">
        <f t="shared" si="198"/>
        <v>20</v>
      </c>
      <c r="F2035" s="54">
        <f t="shared" si="199"/>
        <v>2.0682523267838676E-2</v>
      </c>
    </row>
    <row r="2036" spans="1:6" ht="13.15" customHeight="1" x14ac:dyDescent="0.2">
      <c r="A2036" s="84"/>
      <c r="B2036" s="57" t="s">
        <v>8</v>
      </c>
      <c r="C2036" s="53">
        <f t="shared" si="196"/>
        <v>14</v>
      </c>
      <c r="D2036" s="54">
        <f t="shared" si="197"/>
        <v>1.4477766287487074E-2</v>
      </c>
      <c r="E2036" s="53">
        <f t="shared" si="198"/>
        <v>27</v>
      </c>
      <c r="F2036" s="54">
        <f t="shared" si="199"/>
        <v>2.7921406411582212E-2</v>
      </c>
    </row>
    <row r="2037" spans="1:6" ht="13.15" customHeight="1" x14ac:dyDescent="0.2">
      <c r="A2037" s="84"/>
      <c r="B2037" s="57" t="s">
        <v>10</v>
      </c>
      <c r="C2037" s="53">
        <f t="shared" si="196"/>
        <v>5</v>
      </c>
      <c r="D2037" s="54">
        <f t="shared" si="197"/>
        <v>5.170630816959669E-3</v>
      </c>
      <c r="E2037" s="53">
        <f t="shared" si="198"/>
        <v>1</v>
      </c>
      <c r="F2037" s="54">
        <f t="shared" si="199"/>
        <v>1.0341261633919339E-3</v>
      </c>
    </row>
    <row r="2038" spans="1:6" ht="13.15" customHeight="1" x14ac:dyDescent="0.2">
      <c r="A2038" s="84"/>
      <c r="B2038" s="57" t="s">
        <v>12</v>
      </c>
      <c r="C2038" s="53">
        <f t="shared" si="196"/>
        <v>6</v>
      </c>
      <c r="D2038" s="54">
        <f t="shared" si="197"/>
        <v>6.2047569803516025E-3</v>
      </c>
      <c r="E2038" s="53">
        <f t="shared" si="198"/>
        <v>12</v>
      </c>
      <c r="F2038" s="54">
        <f t="shared" si="199"/>
        <v>1.2409513960703205E-2</v>
      </c>
    </row>
    <row r="2039" spans="1:6" ht="13.15" customHeight="1" x14ac:dyDescent="0.2">
      <c r="A2039" s="84"/>
      <c r="B2039" s="57" t="s">
        <v>13</v>
      </c>
      <c r="C2039" s="53">
        <f t="shared" si="196"/>
        <v>13</v>
      </c>
      <c r="D2039" s="54">
        <f t="shared" si="197"/>
        <v>1.344364012409514E-2</v>
      </c>
      <c r="E2039" s="53">
        <f t="shared" si="198"/>
        <v>25</v>
      </c>
      <c r="F2039" s="54">
        <f t="shared" si="199"/>
        <v>2.5853154084798345E-2</v>
      </c>
    </row>
    <row r="2040" spans="1:6" ht="13.15" customHeight="1" x14ac:dyDescent="0.2">
      <c r="A2040" s="84"/>
      <c r="B2040" s="57" t="s">
        <v>14</v>
      </c>
      <c r="C2040" s="53">
        <f t="shared" si="196"/>
        <v>16</v>
      </c>
      <c r="D2040" s="54">
        <f t="shared" si="197"/>
        <v>1.6546018614270942E-2</v>
      </c>
      <c r="E2040" s="53">
        <f t="shared" si="198"/>
        <v>4</v>
      </c>
      <c r="F2040" s="54">
        <f t="shared" si="199"/>
        <v>4.1365046535677356E-3</v>
      </c>
    </row>
    <row r="2041" spans="1:6" ht="13.15" customHeight="1" x14ac:dyDescent="0.2">
      <c r="A2041" s="84"/>
      <c r="B2041" s="57" t="s">
        <v>64</v>
      </c>
      <c r="C2041" s="53">
        <f t="shared" si="196"/>
        <v>0</v>
      </c>
      <c r="D2041" s="54">
        <f t="shared" si="197"/>
        <v>0</v>
      </c>
      <c r="E2041" s="53">
        <f t="shared" si="198"/>
        <v>16</v>
      </c>
      <c r="F2041" s="54">
        <f t="shared" si="199"/>
        <v>1.6546018614270942E-2</v>
      </c>
    </row>
    <row r="2042" spans="1:6" ht="13.15" customHeight="1" x14ac:dyDescent="0.2">
      <c r="A2042" s="84"/>
      <c r="B2042" s="57" t="s">
        <v>9</v>
      </c>
      <c r="C2042" s="53">
        <f t="shared" si="196"/>
        <v>53</v>
      </c>
      <c r="D2042" s="54">
        <f t="shared" si="197"/>
        <v>5.4808686659772489E-2</v>
      </c>
      <c r="E2042" s="53">
        <f t="shared" si="198"/>
        <v>45</v>
      </c>
      <c r="F2042" s="54">
        <f t="shared" si="199"/>
        <v>4.6535677352637021E-2</v>
      </c>
    </row>
    <row r="2043" spans="1:6" ht="13.15" customHeight="1" x14ac:dyDescent="0.2">
      <c r="A2043" s="84"/>
      <c r="B2043" s="57" t="s">
        <v>15</v>
      </c>
      <c r="C2043" s="53">
        <f t="shared" si="196"/>
        <v>3</v>
      </c>
      <c r="D2043" s="54">
        <f t="shared" si="197"/>
        <v>3.1023784901758012E-3</v>
      </c>
      <c r="E2043" s="53">
        <f t="shared" si="198"/>
        <v>28</v>
      </c>
      <c r="F2043" s="54">
        <f t="shared" si="199"/>
        <v>2.8955532574974147E-2</v>
      </c>
    </row>
    <row r="2044" spans="1:6" ht="13.15" customHeight="1" x14ac:dyDescent="0.2">
      <c r="A2044" s="84"/>
      <c r="B2044" s="57" t="s">
        <v>17</v>
      </c>
      <c r="C2044" s="53">
        <f t="shared" si="196"/>
        <v>13</v>
      </c>
      <c r="D2044" s="54">
        <f t="shared" si="197"/>
        <v>1.344364012409514E-2</v>
      </c>
      <c r="E2044" s="53">
        <f t="shared" si="198"/>
        <v>34</v>
      </c>
      <c r="F2044" s="54">
        <f t="shared" si="199"/>
        <v>3.5160289555325748E-2</v>
      </c>
    </row>
    <row r="2045" spans="1:6" ht="13.15" customHeight="1" x14ac:dyDescent="0.2">
      <c r="A2045" s="84"/>
      <c r="B2045" s="57" t="s">
        <v>18</v>
      </c>
      <c r="C2045" s="53">
        <f t="shared" si="196"/>
        <v>11</v>
      </c>
      <c r="D2045" s="54">
        <f t="shared" si="197"/>
        <v>1.1375387797311272E-2</v>
      </c>
      <c r="E2045" s="53">
        <f t="shared" si="198"/>
        <v>17</v>
      </c>
      <c r="F2045" s="54">
        <f t="shared" si="199"/>
        <v>1.7580144777662874E-2</v>
      </c>
    </row>
    <row r="2046" spans="1:6" ht="13.15" customHeight="1" x14ac:dyDescent="0.2">
      <c r="A2046" s="84"/>
      <c r="B2046" s="57" t="s">
        <v>19</v>
      </c>
      <c r="C2046" s="53">
        <f t="shared" si="196"/>
        <v>65</v>
      </c>
      <c r="D2046" s="54">
        <f t="shared" si="197"/>
        <v>6.7218200620475704E-2</v>
      </c>
      <c r="E2046" s="53">
        <f t="shared" si="198"/>
        <v>50</v>
      </c>
      <c r="F2046" s="54">
        <f t="shared" si="199"/>
        <v>5.170630816959669E-2</v>
      </c>
    </row>
    <row r="2047" spans="1:6" ht="13.15" customHeight="1" x14ac:dyDescent="0.2">
      <c r="A2047" s="84"/>
      <c r="B2047" s="57" t="s">
        <v>65</v>
      </c>
      <c r="C2047" s="53">
        <f t="shared" si="196"/>
        <v>3</v>
      </c>
      <c r="D2047" s="54">
        <f t="shared" si="197"/>
        <v>3.1023784901758012E-3</v>
      </c>
      <c r="E2047" s="53">
        <f t="shared" si="198"/>
        <v>25</v>
      </c>
      <c r="F2047" s="54">
        <f t="shared" si="199"/>
        <v>2.5853154084798345E-2</v>
      </c>
    </row>
    <row r="2048" spans="1:6" ht="13.15" customHeight="1" x14ac:dyDescent="0.2">
      <c r="A2048" s="84"/>
      <c r="B2048" s="57" t="s">
        <v>20</v>
      </c>
      <c r="C2048" s="53">
        <f t="shared" si="196"/>
        <v>1</v>
      </c>
      <c r="D2048" s="54">
        <f t="shared" si="197"/>
        <v>1.0341261633919339E-3</v>
      </c>
      <c r="E2048" s="53">
        <f t="shared" si="198"/>
        <v>3</v>
      </c>
      <c r="F2048" s="54">
        <f t="shared" si="199"/>
        <v>3.1023784901758012E-3</v>
      </c>
    </row>
    <row r="2049" spans="1:6" ht="13.15" customHeight="1" x14ac:dyDescent="0.2">
      <c r="A2049" s="84"/>
      <c r="B2049" s="57" t="s">
        <v>26</v>
      </c>
      <c r="C2049" s="53">
        <f t="shared" si="196"/>
        <v>4</v>
      </c>
      <c r="D2049" s="54">
        <f t="shared" si="197"/>
        <v>4.1365046535677356E-3</v>
      </c>
      <c r="E2049" s="53">
        <f t="shared" si="198"/>
        <v>1</v>
      </c>
      <c r="F2049" s="54">
        <f t="shared" si="199"/>
        <v>1.0341261633919339E-3</v>
      </c>
    </row>
    <row r="2050" spans="1:6" ht="13.15" customHeight="1" x14ac:dyDescent="0.2">
      <c r="A2050" s="84"/>
      <c r="B2050" s="57" t="s">
        <v>21</v>
      </c>
      <c r="C2050" s="53">
        <f t="shared" si="196"/>
        <v>7</v>
      </c>
      <c r="D2050" s="54">
        <f t="shared" si="197"/>
        <v>7.2388831437435368E-3</v>
      </c>
      <c r="E2050" s="53">
        <f t="shared" si="198"/>
        <v>1</v>
      </c>
      <c r="F2050" s="54">
        <f t="shared" si="199"/>
        <v>1.0341261633919339E-3</v>
      </c>
    </row>
    <row r="2051" spans="1:6" ht="13.15" customHeight="1" x14ac:dyDescent="0.2">
      <c r="A2051" s="84"/>
      <c r="B2051" s="57" t="s">
        <v>22</v>
      </c>
      <c r="C2051" s="53">
        <f t="shared" si="196"/>
        <v>4</v>
      </c>
      <c r="D2051" s="54">
        <f t="shared" si="197"/>
        <v>4.1365046535677356E-3</v>
      </c>
      <c r="E2051" s="53">
        <f t="shared" si="198"/>
        <v>11</v>
      </c>
      <c r="F2051" s="54">
        <f t="shared" si="199"/>
        <v>1.1375387797311272E-2</v>
      </c>
    </row>
    <row r="2052" spans="1:6" ht="13.15" customHeight="1" x14ac:dyDescent="0.2">
      <c r="A2052" s="84"/>
      <c r="B2052" s="57" t="s">
        <v>23</v>
      </c>
      <c r="C2052" s="53">
        <f t="shared" si="196"/>
        <v>11</v>
      </c>
      <c r="D2052" s="54">
        <f t="shared" si="197"/>
        <v>1.1375387797311272E-2</v>
      </c>
      <c r="E2052" s="53">
        <f t="shared" si="198"/>
        <v>30</v>
      </c>
      <c r="F2052" s="54">
        <f t="shared" si="199"/>
        <v>3.1023784901758014E-2</v>
      </c>
    </row>
    <row r="2053" spans="1:6" ht="13.15" customHeight="1" x14ac:dyDescent="0.2">
      <c r="A2053" s="84"/>
      <c r="B2053" s="57" t="s">
        <v>66</v>
      </c>
      <c r="C2053" s="53">
        <f t="shared" si="196"/>
        <v>14</v>
      </c>
      <c r="D2053" s="54">
        <f t="shared" si="197"/>
        <v>1.4477766287487074E-2</v>
      </c>
      <c r="E2053" s="53">
        <f t="shared" si="198"/>
        <v>12</v>
      </c>
      <c r="F2053" s="54">
        <f t="shared" si="199"/>
        <v>1.2409513960703205E-2</v>
      </c>
    </row>
    <row r="2054" spans="1:6" ht="13.15" customHeight="1" x14ac:dyDescent="0.2">
      <c r="A2054" s="84"/>
      <c r="B2054" s="57" t="s">
        <v>67</v>
      </c>
      <c r="C2054" s="53">
        <f t="shared" si="196"/>
        <v>8</v>
      </c>
      <c r="D2054" s="54">
        <f t="shared" si="197"/>
        <v>8.2730093071354711E-3</v>
      </c>
      <c r="E2054" s="53">
        <f t="shared" si="198"/>
        <v>18</v>
      </c>
      <c r="F2054" s="54">
        <f t="shared" si="199"/>
        <v>1.8614270941054809E-2</v>
      </c>
    </row>
    <row r="2055" spans="1:6" ht="13.15" customHeight="1" x14ac:dyDescent="0.2">
      <c r="A2055" s="84"/>
      <c r="B2055" s="57" t="s">
        <v>61</v>
      </c>
      <c r="C2055" s="53">
        <f t="shared" si="196"/>
        <v>3</v>
      </c>
      <c r="D2055" s="54">
        <f t="shared" si="197"/>
        <v>3.1023784901758012E-3</v>
      </c>
      <c r="E2055" s="53">
        <f t="shared" si="198"/>
        <v>53</v>
      </c>
      <c r="F2055" s="54">
        <f t="shared" si="199"/>
        <v>5.4808686659772489E-2</v>
      </c>
    </row>
    <row r="2056" spans="1:6" ht="13.15" customHeight="1" x14ac:dyDescent="0.2">
      <c r="A2056" s="84"/>
      <c r="B2056" s="57" t="s">
        <v>25</v>
      </c>
      <c r="C2056" s="53">
        <f t="shared" si="196"/>
        <v>7</v>
      </c>
      <c r="D2056" s="54">
        <f t="shared" si="197"/>
        <v>7.2388831437435368E-3</v>
      </c>
      <c r="E2056" s="53">
        <f t="shared" si="198"/>
        <v>16</v>
      </c>
      <c r="F2056" s="54">
        <f t="shared" si="199"/>
        <v>1.6546018614270942E-2</v>
      </c>
    </row>
    <row r="2057" spans="1:6" ht="13.15" customHeight="1" x14ac:dyDescent="0.2">
      <c r="A2057" s="84"/>
      <c r="B2057" s="57" t="s">
        <v>11</v>
      </c>
      <c r="C2057" s="53">
        <f t="shared" si="196"/>
        <v>13</v>
      </c>
      <c r="D2057" s="54">
        <f t="shared" si="197"/>
        <v>1.344364012409514E-2</v>
      </c>
      <c r="E2057" s="53">
        <f t="shared" si="198"/>
        <v>47</v>
      </c>
      <c r="F2057" s="54">
        <f t="shared" si="199"/>
        <v>4.8603929679420892E-2</v>
      </c>
    </row>
    <row r="2058" spans="1:6" ht="13.15" customHeight="1" x14ac:dyDescent="0.2">
      <c r="A2058" s="84"/>
      <c r="B2058" s="57" t="s">
        <v>33</v>
      </c>
      <c r="C2058" s="53">
        <f t="shared" si="196"/>
        <v>9</v>
      </c>
      <c r="D2058" s="54">
        <f t="shared" si="197"/>
        <v>9.3071354705274046E-3</v>
      </c>
      <c r="E2058" s="53">
        <f t="shared" si="198"/>
        <v>6</v>
      </c>
      <c r="F2058" s="54">
        <f t="shared" si="199"/>
        <v>6.2047569803516025E-3</v>
      </c>
    </row>
    <row r="2059" spans="1:6" ht="13.15" customHeight="1" x14ac:dyDescent="0.2">
      <c r="A2059" s="84"/>
      <c r="B2059" s="57" t="s">
        <v>7</v>
      </c>
      <c r="C2059" s="53">
        <f t="shared" si="196"/>
        <v>14</v>
      </c>
      <c r="D2059" s="54">
        <f t="shared" si="197"/>
        <v>1.4477766287487074E-2</v>
      </c>
      <c r="E2059" s="53">
        <f t="shared" si="198"/>
        <v>4</v>
      </c>
      <c r="F2059" s="54">
        <f t="shared" si="199"/>
        <v>4.1365046535677356E-3</v>
      </c>
    </row>
    <row r="2060" spans="1:6" ht="13.15" customHeight="1" x14ac:dyDescent="0.2">
      <c r="A2060" s="84"/>
      <c r="B2060" s="57" t="s">
        <v>75</v>
      </c>
      <c r="C2060" s="53">
        <f t="shared" si="196"/>
        <v>7</v>
      </c>
      <c r="D2060" s="54">
        <f t="shared" si="197"/>
        <v>7.2388831437435368E-3</v>
      </c>
      <c r="E2060" s="53">
        <f t="shared" si="198"/>
        <v>7</v>
      </c>
      <c r="F2060" s="54">
        <f t="shared" si="199"/>
        <v>7.2388831437435368E-3</v>
      </c>
    </row>
    <row r="2061" spans="1:6" ht="13.15" customHeight="1" x14ac:dyDescent="0.2">
      <c r="A2061" s="85"/>
      <c r="B2061" s="55"/>
      <c r="C2061" s="53"/>
      <c r="D2061" s="54"/>
      <c r="E2061" s="53"/>
      <c r="F2061" s="54"/>
    </row>
    <row r="2062" spans="1:6" ht="13.15" customHeight="1" x14ac:dyDescent="0.2">
      <c r="A2062" s="86"/>
      <c r="B2062" s="56" t="s">
        <v>3</v>
      </c>
      <c r="C2062" s="53">
        <f>C2025</f>
        <v>385</v>
      </c>
      <c r="D2062" s="54">
        <f>C2062/$I$2025</f>
        <v>0.39813857290589449</v>
      </c>
      <c r="E2062" s="53">
        <f>$I2025-C2062</f>
        <v>582</v>
      </c>
      <c r="F2062" s="54">
        <f>E2062/$I$2025</f>
        <v>0.60186142709410551</v>
      </c>
    </row>
    <row r="2064" spans="1:6" ht="15.75" x14ac:dyDescent="0.25">
      <c r="A2064" s="3"/>
    </row>
    <row r="2065" spans="1:14" x14ac:dyDescent="0.2">
      <c r="D2065" s="2"/>
      <c r="E2065" s="2"/>
      <c r="H2065" s="2"/>
      <c r="I2065" s="2"/>
      <c r="J2065" s="2"/>
      <c r="L2065" s="2"/>
      <c r="M2065" s="2"/>
      <c r="N2065" s="2"/>
    </row>
    <row r="2066" spans="1:14" ht="13.15" customHeight="1" x14ac:dyDescent="0.2">
      <c r="A2066" s="95"/>
      <c r="B2066" s="96"/>
      <c r="C2066" s="144" t="s">
        <v>53</v>
      </c>
      <c r="D2066" s="145"/>
      <c r="E2066" s="145"/>
      <c r="F2066" s="146"/>
      <c r="H2066" s="2"/>
      <c r="I2066" s="2"/>
      <c r="J2066" s="2"/>
      <c r="L2066" s="2"/>
      <c r="M2066" s="2"/>
      <c r="N2066" s="2"/>
    </row>
    <row r="2067" spans="1:14" ht="13.15" customHeight="1" x14ac:dyDescent="0.2">
      <c r="A2067" s="97"/>
      <c r="B2067" s="52"/>
      <c r="C2067" s="144" t="s">
        <v>76</v>
      </c>
      <c r="D2067" s="145"/>
      <c r="E2067" s="145"/>
      <c r="F2067" s="146"/>
      <c r="H2067" s="2"/>
      <c r="I2067" s="2"/>
      <c r="J2067" s="2"/>
      <c r="L2067" s="2"/>
      <c r="M2067" s="2"/>
      <c r="N2067" s="2"/>
    </row>
    <row r="2068" spans="1:14" ht="13.15" customHeight="1" x14ac:dyDescent="0.2">
      <c r="A2068" s="98"/>
      <c r="B2068" s="99"/>
      <c r="C2068" s="100" t="s">
        <v>68</v>
      </c>
      <c r="D2068" s="101" t="s">
        <v>69</v>
      </c>
      <c r="E2068" s="101" t="s">
        <v>70</v>
      </c>
      <c r="F2068" s="102" t="s">
        <v>28</v>
      </c>
    </row>
    <row r="2069" spans="1:14" ht="13.15" customHeight="1" x14ac:dyDescent="0.2">
      <c r="A2069" s="103" t="s">
        <v>32</v>
      </c>
      <c r="B2069" s="104" t="s">
        <v>5</v>
      </c>
      <c r="C2069" s="105">
        <f>F1994</f>
        <v>12</v>
      </c>
      <c r="D2069" s="106">
        <f>C2069/$I$2025</f>
        <v>1.2409513960703205E-2</v>
      </c>
      <c r="E2069" s="105">
        <f>$I1994-C2069</f>
        <v>24</v>
      </c>
      <c r="F2069" s="106">
        <f>E2069/$I$2025</f>
        <v>2.481902792140641E-2</v>
      </c>
    </row>
    <row r="2070" spans="1:14" ht="13.15" customHeight="1" x14ac:dyDescent="0.2">
      <c r="A2070" s="84"/>
      <c r="B2070" s="57" t="s">
        <v>6</v>
      </c>
      <c r="C2070" s="53">
        <f t="shared" ref="C2070:C2098" si="200">F1995</f>
        <v>12</v>
      </c>
      <c r="D2070" s="54">
        <f t="shared" ref="D2070:D2098" si="201">C2070/$I$2025</f>
        <v>1.2409513960703205E-2</v>
      </c>
      <c r="E2070" s="53">
        <f t="shared" ref="E2070:E2098" si="202">$I1995-C2070</f>
        <v>23</v>
      </c>
      <c r="F2070" s="54">
        <f t="shared" ref="F2070:F2098" si="203">E2070/$I$2025</f>
        <v>2.3784901758014478E-2</v>
      </c>
    </row>
    <row r="2071" spans="1:14" ht="13.15" customHeight="1" x14ac:dyDescent="0.2">
      <c r="A2071" s="84"/>
      <c r="B2071" s="57" t="s">
        <v>62</v>
      </c>
      <c r="C2071" s="53">
        <f t="shared" si="200"/>
        <v>2</v>
      </c>
      <c r="D2071" s="54">
        <f t="shared" si="201"/>
        <v>2.0682523267838678E-3</v>
      </c>
      <c r="E2071" s="53">
        <f t="shared" si="202"/>
        <v>4</v>
      </c>
      <c r="F2071" s="54">
        <f t="shared" si="203"/>
        <v>4.1365046535677356E-3</v>
      </c>
    </row>
    <row r="2072" spans="1:14" ht="13.15" customHeight="1" x14ac:dyDescent="0.2">
      <c r="A2072" s="84"/>
      <c r="B2072" s="57" t="s">
        <v>63</v>
      </c>
      <c r="C2072" s="53">
        <f t="shared" si="200"/>
        <v>7</v>
      </c>
      <c r="D2072" s="54">
        <f t="shared" si="201"/>
        <v>7.2388831437435368E-3</v>
      </c>
      <c r="E2072" s="53">
        <f t="shared" si="202"/>
        <v>47</v>
      </c>
      <c r="F2072" s="54">
        <f t="shared" si="203"/>
        <v>4.8603929679420892E-2</v>
      </c>
    </row>
    <row r="2073" spans="1:14" ht="13.15" customHeight="1" x14ac:dyDescent="0.2">
      <c r="A2073" s="84"/>
      <c r="B2073" s="57" t="s">
        <v>16</v>
      </c>
      <c r="C2073" s="53">
        <f t="shared" si="200"/>
        <v>3</v>
      </c>
      <c r="D2073" s="54">
        <f t="shared" si="201"/>
        <v>3.1023784901758012E-3</v>
      </c>
      <c r="E2073" s="53">
        <f t="shared" si="202"/>
        <v>36</v>
      </c>
      <c r="F2073" s="54">
        <f t="shared" si="203"/>
        <v>3.7228541882109618E-2</v>
      </c>
    </row>
    <row r="2074" spans="1:14" ht="13.15" customHeight="1" x14ac:dyDescent="0.2">
      <c r="A2074" s="84"/>
      <c r="B2074" s="57" t="s">
        <v>8</v>
      </c>
      <c r="C2074" s="53">
        <f t="shared" si="200"/>
        <v>0</v>
      </c>
      <c r="D2074" s="54">
        <f t="shared" si="201"/>
        <v>0</v>
      </c>
      <c r="E2074" s="53">
        <f t="shared" si="202"/>
        <v>41</v>
      </c>
      <c r="F2074" s="54">
        <f t="shared" si="203"/>
        <v>4.2399172699069287E-2</v>
      </c>
    </row>
    <row r="2075" spans="1:14" ht="13.15" customHeight="1" x14ac:dyDescent="0.2">
      <c r="A2075" s="84"/>
      <c r="B2075" s="57" t="s">
        <v>10</v>
      </c>
      <c r="C2075" s="53">
        <f t="shared" si="200"/>
        <v>2</v>
      </c>
      <c r="D2075" s="54">
        <f t="shared" si="201"/>
        <v>2.0682523267838678E-3</v>
      </c>
      <c r="E2075" s="53">
        <f t="shared" si="202"/>
        <v>4</v>
      </c>
      <c r="F2075" s="54">
        <f t="shared" si="203"/>
        <v>4.1365046535677356E-3</v>
      </c>
    </row>
    <row r="2076" spans="1:14" ht="13.15" customHeight="1" x14ac:dyDescent="0.2">
      <c r="A2076" s="84"/>
      <c r="B2076" s="57" t="s">
        <v>12</v>
      </c>
      <c r="C2076" s="53">
        <f t="shared" si="200"/>
        <v>4</v>
      </c>
      <c r="D2076" s="54">
        <f t="shared" si="201"/>
        <v>4.1365046535677356E-3</v>
      </c>
      <c r="E2076" s="53">
        <f t="shared" si="202"/>
        <v>14</v>
      </c>
      <c r="F2076" s="54">
        <f t="shared" si="203"/>
        <v>1.4477766287487074E-2</v>
      </c>
    </row>
    <row r="2077" spans="1:14" ht="13.15" customHeight="1" x14ac:dyDescent="0.2">
      <c r="A2077" s="84"/>
      <c r="B2077" s="57" t="s">
        <v>13</v>
      </c>
      <c r="C2077" s="53">
        <f t="shared" si="200"/>
        <v>2</v>
      </c>
      <c r="D2077" s="54">
        <f t="shared" si="201"/>
        <v>2.0682523267838678E-3</v>
      </c>
      <c r="E2077" s="53">
        <f t="shared" si="202"/>
        <v>36</v>
      </c>
      <c r="F2077" s="54">
        <f t="shared" si="203"/>
        <v>3.7228541882109618E-2</v>
      </c>
    </row>
    <row r="2078" spans="1:14" ht="13.15" customHeight="1" x14ac:dyDescent="0.2">
      <c r="A2078" s="84"/>
      <c r="B2078" s="57" t="s">
        <v>14</v>
      </c>
      <c r="C2078" s="53">
        <f t="shared" si="200"/>
        <v>14</v>
      </c>
      <c r="D2078" s="54">
        <f t="shared" si="201"/>
        <v>1.4477766287487074E-2</v>
      </c>
      <c r="E2078" s="53">
        <f t="shared" si="202"/>
        <v>6</v>
      </c>
      <c r="F2078" s="54">
        <f t="shared" si="203"/>
        <v>6.2047569803516025E-3</v>
      </c>
    </row>
    <row r="2079" spans="1:14" ht="13.15" customHeight="1" x14ac:dyDescent="0.2">
      <c r="A2079" s="84"/>
      <c r="B2079" s="57" t="s">
        <v>64</v>
      </c>
      <c r="C2079" s="53">
        <f t="shared" si="200"/>
        <v>0</v>
      </c>
      <c r="D2079" s="54">
        <f t="shared" si="201"/>
        <v>0</v>
      </c>
      <c r="E2079" s="53">
        <f t="shared" si="202"/>
        <v>16</v>
      </c>
      <c r="F2079" s="54">
        <f t="shared" si="203"/>
        <v>1.6546018614270942E-2</v>
      </c>
    </row>
    <row r="2080" spans="1:14" ht="13.15" customHeight="1" x14ac:dyDescent="0.2">
      <c r="A2080" s="84"/>
      <c r="B2080" s="57" t="s">
        <v>9</v>
      </c>
      <c r="C2080" s="53">
        <f t="shared" si="200"/>
        <v>23</v>
      </c>
      <c r="D2080" s="54">
        <f t="shared" si="201"/>
        <v>2.3784901758014478E-2</v>
      </c>
      <c r="E2080" s="53">
        <f t="shared" si="202"/>
        <v>75</v>
      </c>
      <c r="F2080" s="54">
        <f t="shared" si="203"/>
        <v>7.7559462254395042E-2</v>
      </c>
    </row>
    <row r="2081" spans="1:6" ht="13.15" customHeight="1" x14ac:dyDescent="0.2">
      <c r="A2081" s="84"/>
      <c r="B2081" s="57" t="s">
        <v>75</v>
      </c>
      <c r="C2081" s="53">
        <f t="shared" si="200"/>
        <v>0</v>
      </c>
      <c r="D2081" s="54">
        <f t="shared" si="201"/>
        <v>0</v>
      </c>
      <c r="E2081" s="53">
        <f t="shared" si="202"/>
        <v>31</v>
      </c>
      <c r="F2081" s="54">
        <f t="shared" si="203"/>
        <v>3.2057911065149949E-2</v>
      </c>
    </row>
    <row r="2082" spans="1:6" ht="13.15" customHeight="1" x14ac:dyDescent="0.2">
      <c r="A2082" s="84"/>
      <c r="B2082" s="57" t="s">
        <v>15</v>
      </c>
      <c r="C2082" s="53">
        <f t="shared" si="200"/>
        <v>3</v>
      </c>
      <c r="D2082" s="54">
        <f t="shared" si="201"/>
        <v>3.1023784901758012E-3</v>
      </c>
      <c r="E2082" s="53">
        <f t="shared" si="202"/>
        <v>44</v>
      </c>
      <c r="F2082" s="54">
        <f t="shared" si="203"/>
        <v>4.5501551189245086E-2</v>
      </c>
    </row>
    <row r="2083" spans="1:6" ht="13.15" customHeight="1" x14ac:dyDescent="0.2">
      <c r="A2083" s="84"/>
      <c r="B2083" s="57" t="s">
        <v>17</v>
      </c>
      <c r="C2083" s="53">
        <f t="shared" si="200"/>
        <v>6</v>
      </c>
      <c r="D2083" s="54">
        <f t="shared" si="201"/>
        <v>6.2047569803516025E-3</v>
      </c>
      <c r="E2083" s="53">
        <f t="shared" si="202"/>
        <v>22</v>
      </c>
      <c r="F2083" s="54">
        <f t="shared" si="203"/>
        <v>2.2750775594622543E-2</v>
      </c>
    </row>
    <row r="2084" spans="1:6" ht="13.15" customHeight="1" x14ac:dyDescent="0.2">
      <c r="A2084" s="84"/>
      <c r="B2084" s="57" t="s">
        <v>18</v>
      </c>
      <c r="C2084" s="53">
        <f t="shared" si="200"/>
        <v>44</v>
      </c>
      <c r="D2084" s="54">
        <f t="shared" si="201"/>
        <v>4.5501551189245086E-2</v>
      </c>
      <c r="E2084" s="53">
        <f t="shared" si="202"/>
        <v>71</v>
      </c>
      <c r="F2084" s="54">
        <f t="shared" si="203"/>
        <v>7.3422957600827302E-2</v>
      </c>
    </row>
    <row r="2085" spans="1:6" ht="13.15" customHeight="1" x14ac:dyDescent="0.2">
      <c r="A2085" s="84"/>
      <c r="B2085" s="57" t="s">
        <v>19</v>
      </c>
      <c r="C2085" s="53">
        <f t="shared" si="200"/>
        <v>0</v>
      </c>
      <c r="D2085" s="54">
        <f t="shared" si="201"/>
        <v>0</v>
      </c>
      <c r="E2085" s="53">
        <f t="shared" si="202"/>
        <v>28</v>
      </c>
      <c r="F2085" s="54">
        <f t="shared" si="203"/>
        <v>2.8955532574974147E-2</v>
      </c>
    </row>
    <row r="2086" spans="1:6" ht="13.15" customHeight="1" x14ac:dyDescent="0.2">
      <c r="A2086" s="84"/>
      <c r="B2086" s="57" t="s">
        <v>65</v>
      </c>
      <c r="C2086" s="53">
        <f t="shared" si="200"/>
        <v>0</v>
      </c>
      <c r="D2086" s="54">
        <f t="shared" si="201"/>
        <v>0</v>
      </c>
      <c r="E2086" s="53">
        <f t="shared" si="202"/>
        <v>4</v>
      </c>
      <c r="F2086" s="54">
        <f t="shared" si="203"/>
        <v>4.1365046535677356E-3</v>
      </c>
    </row>
    <row r="2087" spans="1:6" ht="13.15" customHeight="1" x14ac:dyDescent="0.2">
      <c r="A2087" s="84"/>
      <c r="B2087" s="57" t="s">
        <v>20</v>
      </c>
      <c r="C2087" s="53">
        <f t="shared" si="200"/>
        <v>4</v>
      </c>
      <c r="D2087" s="54">
        <f t="shared" si="201"/>
        <v>4.1365046535677356E-3</v>
      </c>
      <c r="E2087" s="53">
        <f t="shared" si="202"/>
        <v>1</v>
      </c>
      <c r="F2087" s="54">
        <f t="shared" si="203"/>
        <v>1.0341261633919339E-3</v>
      </c>
    </row>
    <row r="2088" spans="1:6" ht="13.15" customHeight="1" x14ac:dyDescent="0.2">
      <c r="A2088" s="84"/>
      <c r="B2088" s="57" t="s">
        <v>26</v>
      </c>
      <c r="C2088" s="53">
        <f t="shared" si="200"/>
        <v>3</v>
      </c>
      <c r="D2088" s="54">
        <f t="shared" si="201"/>
        <v>3.1023784901758012E-3</v>
      </c>
      <c r="E2088" s="53">
        <f t="shared" si="202"/>
        <v>5</v>
      </c>
      <c r="F2088" s="54">
        <f t="shared" si="203"/>
        <v>5.170630816959669E-3</v>
      </c>
    </row>
    <row r="2089" spans="1:6" ht="13.15" customHeight="1" x14ac:dyDescent="0.2">
      <c r="A2089" s="84"/>
      <c r="B2089" s="57" t="s">
        <v>21</v>
      </c>
      <c r="C2089" s="53">
        <f t="shared" si="200"/>
        <v>3</v>
      </c>
      <c r="D2089" s="54">
        <f t="shared" si="201"/>
        <v>3.1023784901758012E-3</v>
      </c>
      <c r="E2089" s="53">
        <f t="shared" si="202"/>
        <v>12</v>
      </c>
      <c r="F2089" s="54">
        <f t="shared" si="203"/>
        <v>1.2409513960703205E-2</v>
      </c>
    </row>
    <row r="2090" spans="1:6" ht="13.15" customHeight="1" x14ac:dyDescent="0.2">
      <c r="A2090" s="84"/>
      <c r="B2090" s="57" t="s">
        <v>22</v>
      </c>
      <c r="C2090" s="53">
        <f t="shared" si="200"/>
        <v>4</v>
      </c>
      <c r="D2090" s="54">
        <f t="shared" si="201"/>
        <v>4.1365046535677356E-3</v>
      </c>
      <c r="E2090" s="53">
        <f t="shared" si="202"/>
        <v>37</v>
      </c>
      <c r="F2090" s="54">
        <f t="shared" si="203"/>
        <v>3.8262668045501554E-2</v>
      </c>
    </row>
    <row r="2091" spans="1:6" ht="13.15" customHeight="1" x14ac:dyDescent="0.2">
      <c r="A2091" s="84"/>
      <c r="B2091" s="57" t="s">
        <v>23</v>
      </c>
      <c r="C2091" s="53">
        <f t="shared" si="200"/>
        <v>7</v>
      </c>
      <c r="D2091" s="54">
        <f t="shared" si="201"/>
        <v>7.2388831437435368E-3</v>
      </c>
      <c r="E2091" s="53">
        <f t="shared" si="202"/>
        <v>19</v>
      </c>
      <c r="F2091" s="54">
        <f t="shared" si="203"/>
        <v>1.9648397104446741E-2</v>
      </c>
    </row>
    <row r="2092" spans="1:6" ht="13.15" customHeight="1" x14ac:dyDescent="0.2">
      <c r="A2092" s="84"/>
      <c r="B2092" s="57" t="s">
        <v>66</v>
      </c>
      <c r="C2092" s="53">
        <f t="shared" si="200"/>
        <v>1</v>
      </c>
      <c r="D2092" s="54">
        <f t="shared" si="201"/>
        <v>1.0341261633919339E-3</v>
      </c>
      <c r="E2092" s="53">
        <f t="shared" si="202"/>
        <v>25</v>
      </c>
      <c r="F2092" s="54">
        <f t="shared" si="203"/>
        <v>2.5853154084798345E-2</v>
      </c>
    </row>
    <row r="2093" spans="1:6" ht="13.15" customHeight="1" x14ac:dyDescent="0.2">
      <c r="A2093" s="84"/>
      <c r="B2093" s="57" t="s">
        <v>67</v>
      </c>
      <c r="C2093" s="53">
        <f t="shared" si="200"/>
        <v>0</v>
      </c>
      <c r="D2093" s="54">
        <f t="shared" si="201"/>
        <v>0</v>
      </c>
      <c r="E2093" s="53">
        <f t="shared" si="202"/>
        <v>56</v>
      </c>
      <c r="F2093" s="54">
        <f t="shared" si="203"/>
        <v>5.7911065149948295E-2</v>
      </c>
    </row>
    <row r="2094" spans="1:6" ht="13.15" customHeight="1" x14ac:dyDescent="0.2">
      <c r="A2094" s="84"/>
      <c r="B2094" s="57" t="s">
        <v>61</v>
      </c>
      <c r="C2094" s="53">
        <f t="shared" si="200"/>
        <v>2</v>
      </c>
      <c r="D2094" s="54">
        <f t="shared" si="201"/>
        <v>2.0682523267838678E-3</v>
      </c>
      <c r="E2094" s="53">
        <f t="shared" si="202"/>
        <v>21</v>
      </c>
      <c r="F2094" s="54">
        <f t="shared" si="203"/>
        <v>2.1716649431230611E-2</v>
      </c>
    </row>
    <row r="2095" spans="1:6" ht="13.15" customHeight="1" x14ac:dyDescent="0.2">
      <c r="A2095" s="84"/>
      <c r="B2095" s="57" t="s">
        <v>25</v>
      </c>
      <c r="C2095" s="53">
        <f t="shared" si="200"/>
        <v>6</v>
      </c>
      <c r="D2095" s="54">
        <f t="shared" si="201"/>
        <v>6.2047569803516025E-3</v>
      </c>
      <c r="E2095" s="53">
        <f t="shared" si="202"/>
        <v>54</v>
      </c>
      <c r="F2095" s="54">
        <f t="shared" si="203"/>
        <v>5.5842812823164424E-2</v>
      </c>
    </row>
    <row r="2096" spans="1:6" ht="13.15" customHeight="1" x14ac:dyDescent="0.2">
      <c r="A2096" s="84"/>
      <c r="B2096" s="57" t="s">
        <v>11</v>
      </c>
      <c r="C2096" s="53">
        <f t="shared" si="200"/>
        <v>1</v>
      </c>
      <c r="D2096" s="54">
        <f t="shared" si="201"/>
        <v>1.0341261633919339E-3</v>
      </c>
      <c r="E2096" s="53">
        <f t="shared" si="202"/>
        <v>14</v>
      </c>
      <c r="F2096" s="54">
        <f t="shared" si="203"/>
        <v>1.4477766287487074E-2</v>
      </c>
    </row>
    <row r="2097" spans="1:14" ht="13.15" customHeight="1" x14ac:dyDescent="0.2">
      <c r="A2097" s="84"/>
      <c r="B2097" s="57" t="s">
        <v>33</v>
      </c>
      <c r="C2097" s="53">
        <f t="shared" si="200"/>
        <v>2</v>
      </c>
      <c r="D2097" s="54">
        <f t="shared" si="201"/>
        <v>2.0682523267838678E-3</v>
      </c>
      <c r="E2097" s="53">
        <f t="shared" si="202"/>
        <v>16</v>
      </c>
      <c r="F2097" s="54">
        <f t="shared" si="203"/>
        <v>1.6546018614270942E-2</v>
      </c>
    </row>
    <row r="2098" spans="1:14" ht="13.15" customHeight="1" x14ac:dyDescent="0.2">
      <c r="A2098" s="84"/>
      <c r="B2098" s="57" t="s">
        <v>7</v>
      </c>
      <c r="C2098" s="53">
        <f t="shared" si="200"/>
        <v>4</v>
      </c>
      <c r="D2098" s="54">
        <f t="shared" si="201"/>
        <v>4.1365046535677356E-3</v>
      </c>
      <c r="E2098" s="53">
        <f t="shared" si="202"/>
        <v>10</v>
      </c>
      <c r="F2098" s="54">
        <f t="shared" si="203"/>
        <v>1.0341261633919338E-2</v>
      </c>
    </row>
    <row r="2099" spans="1:14" ht="13.15" customHeight="1" x14ac:dyDescent="0.2">
      <c r="A2099" s="85"/>
      <c r="B2099" s="55"/>
      <c r="C2099" s="53"/>
      <c r="D2099" s="54"/>
      <c r="E2099" s="53"/>
      <c r="F2099" s="54"/>
    </row>
    <row r="2100" spans="1:14" ht="13.15" customHeight="1" x14ac:dyDescent="0.2">
      <c r="A2100" s="86"/>
      <c r="B2100" s="56" t="s">
        <v>3</v>
      </c>
      <c r="C2100" s="53">
        <f>F2025</f>
        <v>171</v>
      </c>
      <c r="D2100" s="54">
        <f>C2100/$I$2025</f>
        <v>0.1768355739400207</v>
      </c>
      <c r="E2100" s="53">
        <f>$I2025-C2100</f>
        <v>796</v>
      </c>
      <c r="F2100" s="54">
        <f>E2100/$I$2025</f>
        <v>0.8231644260599793</v>
      </c>
    </row>
    <row r="2101" spans="1:14" ht="15.75" x14ac:dyDescent="0.25">
      <c r="A2101" s="3"/>
    </row>
    <row r="2102" spans="1:14" ht="12.75" thickBot="1" x14ac:dyDescent="0.25">
      <c r="A2102" s="50" t="s">
        <v>59</v>
      </c>
    </row>
    <row r="2103" spans="1:14" x14ac:dyDescent="0.2">
      <c r="A2103" s="22" t="s">
        <v>0</v>
      </c>
      <c r="B2103" s="22" t="s">
        <v>0</v>
      </c>
      <c r="C2103" s="167" t="s">
        <v>53</v>
      </c>
      <c r="D2103" s="167"/>
      <c r="E2103" s="167"/>
      <c r="F2103" s="167"/>
      <c r="G2103" s="167"/>
      <c r="H2103" s="167"/>
      <c r="I2103" s="167"/>
      <c r="J2103" s="167"/>
      <c r="K2103" s="167"/>
    </row>
    <row r="2104" spans="1:14" x14ac:dyDescent="0.2">
      <c r="A2104" s="23"/>
      <c r="B2104" s="23"/>
      <c r="C2104" s="168" t="s">
        <v>1</v>
      </c>
      <c r="D2104" s="150"/>
      <c r="E2104" s="169"/>
      <c r="F2104" s="149" t="s">
        <v>2</v>
      </c>
      <c r="G2104" s="168"/>
      <c r="H2104" s="170"/>
      <c r="I2104" s="149" t="s">
        <v>3</v>
      </c>
      <c r="J2104" s="150"/>
      <c r="K2104" s="150"/>
    </row>
    <row r="2105" spans="1:14" ht="12.75" thickBot="1" x14ac:dyDescent="0.25">
      <c r="A2105" s="23"/>
      <c r="B2105" s="23"/>
      <c r="C2105" s="28" t="s">
        <v>4</v>
      </c>
      <c r="D2105" s="29" t="s">
        <v>34</v>
      </c>
      <c r="E2105" s="29" t="s">
        <v>44</v>
      </c>
      <c r="F2105" s="29" t="s">
        <v>4</v>
      </c>
      <c r="G2105" s="30" t="s">
        <v>34</v>
      </c>
      <c r="H2105" s="29" t="s">
        <v>44</v>
      </c>
      <c r="I2105" s="29" t="s">
        <v>4</v>
      </c>
      <c r="J2105" s="29" t="s">
        <v>34</v>
      </c>
      <c r="K2105" s="31" t="s">
        <v>44</v>
      </c>
    </row>
    <row r="2106" spans="1:14" ht="13.5" x14ac:dyDescent="0.25">
      <c r="A2106" s="24" t="s">
        <v>32</v>
      </c>
      <c r="B2106" s="24" t="s">
        <v>5</v>
      </c>
      <c r="C2106" s="12">
        <v>19</v>
      </c>
      <c r="D2106" s="13">
        <v>0.95</v>
      </c>
      <c r="E2106" s="13">
        <v>7.9000000000000001E-2</v>
      </c>
      <c r="F2106" s="14">
        <v>9</v>
      </c>
      <c r="G2106" s="32">
        <v>0.45</v>
      </c>
      <c r="H2106" s="13">
        <v>7.5999999999999998E-2</v>
      </c>
      <c r="I2106" s="14">
        <v>20</v>
      </c>
      <c r="J2106" s="13">
        <v>1</v>
      </c>
      <c r="K2106" s="19">
        <v>8.2000000000000003E-2</v>
      </c>
      <c r="N2106" s="2"/>
    </row>
    <row r="2107" spans="1:14" ht="13.5" x14ac:dyDescent="0.25">
      <c r="A2107" s="25"/>
      <c r="B2107" s="26" t="s">
        <v>6</v>
      </c>
      <c r="C2107" s="4">
        <v>4</v>
      </c>
      <c r="D2107" s="5">
        <v>1</v>
      </c>
      <c r="E2107" s="5">
        <v>1.7000000000000001E-2</v>
      </c>
      <c r="F2107" s="15">
        <v>3</v>
      </c>
      <c r="G2107" s="33">
        <v>0.75</v>
      </c>
      <c r="H2107" s="5">
        <v>2.5000000000000001E-2</v>
      </c>
      <c r="I2107" s="15">
        <v>4</v>
      </c>
      <c r="J2107" s="5">
        <v>1</v>
      </c>
      <c r="K2107" s="20">
        <v>1.6E-2</v>
      </c>
      <c r="N2107" s="2"/>
    </row>
    <row r="2108" spans="1:14" ht="13.5" x14ac:dyDescent="0.25">
      <c r="A2108" s="25"/>
      <c r="B2108" s="26" t="s">
        <v>16</v>
      </c>
      <c r="C2108" s="4">
        <v>2</v>
      </c>
      <c r="D2108" s="5">
        <v>1</v>
      </c>
      <c r="E2108" s="5">
        <v>8.0000000000000002E-3</v>
      </c>
      <c r="F2108" s="15">
        <v>0</v>
      </c>
      <c r="G2108" s="33">
        <v>0</v>
      </c>
      <c r="H2108" s="5">
        <v>0</v>
      </c>
      <c r="I2108" s="15">
        <v>2</v>
      </c>
      <c r="J2108" s="5">
        <v>1</v>
      </c>
      <c r="K2108" s="20">
        <v>8.0000000000000002E-3</v>
      </c>
      <c r="N2108" s="2"/>
    </row>
    <row r="2109" spans="1:14" ht="13.5" x14ac:dyDescent="0.25">
      <c r="A2109" s="25"/>
      <c r="B2109" s="26" t="s">
        <v>8</v>
      </c>
      <c r="C2109" s="4">
        <v>10</v>
      </c>
      <c r="D2109" s="5">
        <v>1</v>
      </c>
      <c r="E2109" s="5">
        <v>4.2000000000000003E-2</v>
      </c>
      <c r="F2109" s="15">
        <v>0</v>
      </c>
      <c r="G2109" s="33">
        <v>0</v>
      </c>
      <c r="H2109" s="5">
        <v>0</v>
      </c>
      <c r="I2109" s="15">
        <v>10</v>
      </c>
      <c r="J2109" s="5">
        <v>1</v>
      </c>
      <c r="K2109" s="20">
        <v>4.1000000000000002E-2</v>
      </c>
      <c r="N2109" s="2"/>
    </row>
    <row r="2110" spans="1:14" ht="13.5" x14ac:dyDescent="0.25">
      <c r="A2110" s="25"/>
      <c r="B2110" s="26" t="s">
        <v>10</v>
      </c>
      <c r="C2110" s="4">
        <v>4</v>
      </c>
      <c r="D2110" s="5">
        <v>1</v>
      </c>
      <c r="E2110" s="5">
        <v>1.7000000000000001E-2</v>
      </c>
      <c r="F2110" s="15">
        <v>1</v>
      </c>
      <c r="G2110" s="33">
        <v>0.25</v>
      </c>
      <c r="H2110" s="5">
        <v>8.0000000000000002E-3</v>
      </c>
      <c r="I2110" s="15">
        <v>4</v>
      </c>
      <c r="J2110" s="5">
        <v>1</v>
      </c>
      <c r="K2110" s="20">
        <v>1.6E-2</v>
      </c>
      <c r="N2110" s="2"/>
    </row>
    <row r="2111" spans="1:14" ht="13.5" x14ac:dyDescent="0.25">
      <c r="A2111" s="25"/>
      <c r="B2111" s="26" t="s">
        <v>12</v>
      </c>
      <c r="C2111" s="4">
        <v>2</v>
      </c>
      <c r="D2111" s="5">
        <v>1</v>
      </c>
      <c r="E2111" s="5">
        <v>8.0000000000000002E-3</v>
      </c>
      <c r="F2111" s="15">
        <v>1</v>
      </c>
      <c r="G2111" s="33">
        <v>0.5</v>
      </c>
      <c r="H2111" s="5">
        <v>8.0000000000000002E-3</v>
      </c>
      <c r="I2111" s="15">
        <v>2</v>
      </c>
      <c r="J2111" s="5">
        <v>1</v>
      </c>
      <c r="K2111" s="20">
        <v>8.0000000000000002E-3</v>
      </c>
      <c r="N2111" s="2"/>
    </row>
    <row r="2112" spans="1:14" ht="13.5" x14ac:dyDescent="0.25">
      <c r="A2112" s="25"/>
      <c r="B2112" s="26" t="s">
        <v>13</v>
      </c>
      <c r="C2112" s="4">
        <v>9</v>
      </c>
      <c r="D2112" s="5">
        <v>1</v>
      </c>
      <c r="E2112" s="5">
        <v>3.7999999999999999E-2</v>
      </c>
      <c r="F2112" s="15">
        <v>0</v>
      </c>
      <c r="G2112" s="33">
        <v>0</v>
      </c>
      <c r="H2112" s="5">
        <v>0</v>
      </c>
      <c r="I2112" s="15">
        <v>9</v>
      </c>
      <c r="J2112" s="5">
        <v>1</v>
      </c>
      <c r="K2112" s="20">
        <v>3.6999999999999998E-2</v>
      </c>
      <c r="N2112" s="2"/>
    </row>
    <row r="2113" spans="1:14" ht="13.5" x14ac:dyDescent="0.25">
      <c r="A2113" s="25"/>
      <c r="B2113" s="26" t="s">
        <v>14</v>
      </c>
      <c r="C2113" s="4">
        <v>21</v>
      </c>
      <c r="D2113" s="5">
        <v>1</v>
      </c>
      <c r="E2113" s="5">
        <v>8.7999999999999995E-2</v>
      </c>
      <c r="F2113" s="15">
        <v>21</v>
      </c>
      <c r="G2113" s="33">
        <v>1</v>
      </c>
      <c r="H2113" s="5">
        <v>0.17799999999999999</v>
      </c>
      <c r="I2113" s="15">
        <v>21</v>
      </c>
      <c r="J2113" s="5">
        <v>1</v>
      </c>
      <c r="K2113" s="20">
        <v>8.5999999999999993E-2</v>
      </c>
      <c r="N2113" s="2"/>
    </row>
    <row r="2114" spans="1:14" ht="13.5" x14ac:dyDescent="0.25">
      <c r="A2114" s="25"/>
      <c r="B2114" s="26" t="s">
        <v>9</v>
      </c>
      <c r="C2114" s="4">
        <v>53</v>
      </c>
      <c r="D2114" s="5">
        <v>0.98099999999999998</v>
      </c>
      <c r="E2114" s="5">
        <v>0.222</v>
      </c>
      <c r="F2114" s="15">
        <v>20</v>
      </c>
      <c r="G2114" s="33">
        <v>0.37</v>
      </c>
      <c r="H2114" s="5">
        <v>0.16900000000000001</v>
      </c>
      <c r="I2114" s="15">
        <v>54</v>
      </c>
      <c r="J2114" s="5">
        <v>1</v>
      </c>
      <c r="K2114" s="20">
        <v>0.222</v>
      </c>
      <c r="N2114" s="2"/>
    </row>
    <row r="2115" spans="1:14" ht="13.5" x14ac:dyDescent="0.25">
      <c r="A2115" s="25"/>
      <c r="B2115" s="26" t="s">
        <v>15</v>
      </c>
      <c r="C2115" s="4">
        <v>5</v>
      </c>
      <c r="D2115" s="5">
        <v>1</v>
      </c>
      <c r="E2115" s="5">
        <v>2.1000000000000001E-2</v>
      </c>
      <c r="F2115" s="15">
        <v>0</v>
      </c>
      <c r="G2115" s="33">
        <v>0</v>
      </c>
      <c r="H2115" s="5">
        <v>0</v>
      </c>
      <c r="I2115" s="15">
        <v>5</v>
      </c>
      <c r="J2115" s="5">
        <v>1</v>
      </c>
      <c r="K2115" s="20">
        <v>2.1000000000000001E-2</v>
      </c>
      <c r="N2115" s="2"/>
    </row>
    <row r="2116" spans="1:14" ht="13.5" x14ac:dyDescent="0.25">
      <c r="A2116" s="25"/>
      <c r="B2116" s="26" t="s">
        <v>17</v>
      </c>
      <c r="C2116" s="4">
        <v>3</v>
      </c>
      <c r="D2116" s="5">
        <v>1</v>
      </c>
      <c r="E2116" s="5">
        <v>1.2999999999999999E-2</v>
      </c>
      <c r="F2116" s="15">
        <v>0</v>
      </c>
      <c r="G2116" s="33">
        <v>0</v>
      </c>
      <c r="H2116" s="5">
        <v>0</v>
      </c>
      <c r="I2116" s="15">
        <v>3</v>
      </c>
      <c r="J2116" s="5">
        <v>1</v>
      </c>
      <c r="K2116" s="20">
        <v>1.2E-2</v>
      </c>
      <c r="N2116" s="2"/>
    </row>
    <row r="2117" spans="1:14" ht="13.5" x14ac:dyDescent="0.25">
      <c r="A2117" s="25"/>
      <c r="B2117" s="26" t="s">
        <v>18</v>
      </c>
      <c r="C2117" s="4">
        <v>12</v>
      </c>
      <c r="D2117" s="5">
        <v>1</v>
      </c>
      <c r="E2117" s="5">
        <v>0.05</v>
      </c>
      <c r="F2117" s="15">
        <v>3</v>
      </c>
      <c r="G2117" s="33">
        <v>0.25</v>
      </c>
      <c r="H2117" s="5">
        <v>2.5000000000000001E-2</v>
      </c>
      <c r="I2117" s="15">
        <v>12</v>
      </c>
      <c r="J2117" s="5">
        <v>1</v>
      </c>
      <c r="K2117" s="20">
        <v>4.9000000000000002E-2</v>
      </c>
      <c r="N2117" s="2"/>
    </row>
    <row r="2118" spans="1:14" ht="13.5" x14ac:dyDescent="0.25">
      <c r="A2118" s="25"/>
      <c r="B2118" s="26" t="s">
        <v>19</v>
      </c>
      <c r="C2118" s="4"/>
      <c r="D2118" s="5"/>
      <c r="E2118" s="5"/>
      <c r="F2118" s="15"/>
      <c r="G2118" s="33"/>
      <c r="H2118" s="5"/>
      <c r="I2118" s="15"/>
      <c r="J2118" s="5"/>
      <c r="K2118" s="20"/>
      <c r="N2118" s="2"/>
    </row>
    <row r="2119" spans="1:14" ht="13.5" x14ac:dyDescent="0.25">
      <c r="A2119" s="25"/>
      <c r="B2119" s="26" t="s">
        <v>20</v>
      </c>
      <c r="C2119" s="4">
        <v>1</v>
      </c>
      <c r="D2119" s="5">
        <v>1</v>
      </c>
      <c r="E2119" s="5">
        <v>4.0000000000000001E-3</v>
      </c>
      <c r="F2119" s="15">
        <v>0</v>
      </c>
      <c r="G2119" s="33">
        <v>0</v>
      </c>
      <c r="H2119" s="5">
        <v>0</v>
      </c>
      <c r="I2119" s="15">
        <v>1</v>
      </c>
      <c r="J2119" s="5">
        <v>1</v>
      </c>
      <c r="K2119" s="20">
        <v>4.0000000000000001E-3</v>
      </c>
      <c r="N2119" s="2"/>
    </row>
    <row r="2120" spans="1:14" ht="13.5" x14ac:dyDescent="0.25">
      <c r="A2120" s="25"/>
      <c r="B2120" s="26" t="s">
        <v>26</v>
      </c>
      <c r="C2120" s="4">
        <v>4</v>
      </c>
      <c r="D2120" s="5">
        <v>1</v>
      </c>
      <c r="E2120" s="5">
        <v>1.7000000000000001E-2</v>
      </c>
      <c r="F2120" s="15">
        <v>4</v>
      </c>
      <c r="G2120" s="33">
        <v>1</v>
      </c>
      <c r="H2120" s="5">
        <v>3.4000000000000002E-2</v>
      </c>
      <c r="I2120" s="15">
        <v>4</v>
      </c>
      <c r="J2120" s="5">
        <v>1</v>
      </c>
      <c r="K2120" s="20">
        <v>1.6E-2</v>
      </c>
      <c r="N2120" s="2"/>
    </row>
    <row r="2121" spans="1:14" ht="13.5" x14ac:dyDescent="0.25">
      <c r="A2121" s="25"/>
      <c r="B2121" s="26" t="s">
        <v>21</v>
      </c>
      <c r="C2121" s="4">
        <v>19</v>
      </c>
      <c r="D2121" s="5">
        <v>1</v>
      </c>
      <c r="E2121" s="5">
        <v>7.9000000000000001E-2</v>
      </c>
      <c r="F2121" s="15">
        <v>13</v>
      </c>
      <c r="G2121" s="33">
        <v>0.68400000000000005</v>
      </c>
      <c r="H2121" s="5">
        <v>0.11</v>
      </c>
      <c r="I2121" s="15">
        <v>19</v>
      </c>
      <c r="J2121" s="5">
        <v>1</v>
      </c>
      <c r="K2121" s="20">
        <v>7.8E-2</v>
      </c>
      <c r="N2121" s="2"/>
    </row>
    <row r="2122" spans="1:14" ht="13.5" x14ac:dyDescent="0.25">
      <c r="A2122" s="25"/>
      <c r="B2122" s="26" t="s">
        <v>22</v>
      </c>
      <c r="C2122" s="4">
        <v>1</v>
      </c>
      <c r="D2122" s="5">
        <v>1</v>
      </c>
      <c r="E2122" s="5">
        <v>4.0000000000000001E-3</v>
      </c>
      <c r="F2122" s="15">
        <v>0</v>
      </c>
      <c r="G2122" s="33">
        <v>0</v>
      </c>
      <c r="H2122" s="5">
        <v>0</v>
      </c>
      <c r="I2122" s="15">
        <v>1</v>
      </c>
      <c r="J2122" s="5">
        <v>1</v>
      </c>
      <c r="K2122" s="20">
        <v>4.0000000000000001E-3</v>
      </c>
      <c r="N2122" s="2"/>
    </row>
    <row r="2123" spans="1:14" ht="13.5" x14ac:dyDescent="0.25">
      <c r="A2123" s="25"/>
      <c r="B2123" s="26" t="s">
        <v>23</v>
      </c>
      <c r="C2123" s="4">
        <v>2</v>
      </c>
      <c r="D2123" s="5">
        <v>1</v>
      </c>
      <c r="E2123" s="5">
        <v>8.0000000000000002E-3</v>
      </c>
      <c r="F2123" s="15">
        <v>0</v>
      </c>
      <c r="G2123" s="33">
        <v>0</v>
      </c>
      <c r="H2123" s="5">
        <v>0</v>
      </c>
      <c r="I2123" s="15">
        <v>2</v>
      </c>
      <c r="J2123" s="5">
        <v>1</v>
      </c>
      <c r="K2123" s="20">
        <v>8.0000000000000002E-3</v>
      </c>
      <c r="N2123" s="2"/>
    </row>
    <row r="2124" spans="1:14" ht="13.5" x14ac:dyDescent="0.25">
      <c r="A2124" s="25"/>
      <c r="B2124" s="26" t="s">
        <v>24</v>
      </c>
      <c r="C2124" s="4">
        <v>2</v>
      </c>
      <c r="D2124" s="5">
        <v>1</v>
      </c>
      <c r="E2124" s="5">
        <v>8.0000000000000002E-3</v>
      </c>
      <c r="F2124" s="15">
        <v>1</v>
      </c>
      <c r="G2124" s="33">
        <v>0.5</v>
      </c>
      <c r="H2124" s="5">
        <v>8.0000000000000002E-3</v>
      </c>
      <c r="I2124" s="15">
        <v>2</v>
      </c>
      <c r="J2124" s="5">
        <v>1</v>
      </c>
      <c r="K2124" s="20">
        <v>8.0000000000000002E-3</v>
      </c>
      <c r="N2124" s="2"/>
    </row>
    <row r="2125" spans="1:14" ht="13.5" x14ac:dyDescent="0.25">
      <c r="A2125" s="25"/>
      <c r="B2125" s="26" t="s">
        <v>25</v>
      </c>
      <c r="C2125" s="4">
        <v>5</v>
      </c>
      <c r="D2125" s="5">
        <v>0.83299999999999996</v>
      </c>
      <c r="E2125" s="5">
        <v>2.1000000000000001E-2</v>
      </c>
      <c r="F2125" s="15">
        <v>3</v>
      </c>
      <c r="G2125" s="33">
        <v>0.5</v>
      </c>
      <c r="H2125" s="5">
        <v>2.5000000000000001E-2</v>
      </c>
      <c r="I2125" s="15">
        <v>6</v>
      </c>
      <c r="J2125" s="5">
        <v>1</v>
      </c>
      <c r="K2125" s="20">
        <v>2.5000000000000001E-2</v>
      </c>
      <c r="N2125" s="2"/>
    </row>
    <row r="2126" spans="1:14" ht="13.5" x14ac:dyDescent="0.25">
      <c r="A2126" s="25"/>
      <c r="B2126" s="26" t="s">
        <v>11</v>
      </c>
      <c r="C2126" s="6"/>
      <c r="D2126" s="7"/>
      <c r="E2126" s="7"/>
      <c r="F2126" s="16"/>
      <c r="G2126" s="34"/>
      <c r="H2126" s="7"/>
      <c r="I2126" s="16"/>
      <c r="J2126" s="7"/>
      <c r="K2126" s="21"/>
      <c r="N2126" s="2"/>
    </row>
    <row r="2127" spans="1:14" ht="13.5" x14ac:dyDescent="0.25">
      <c r="A2127" s="25"/>
      <c r="B2127" s="26" t="s">
        <v>7</v>
      </c>
      <c r="C2127" s="4">
        <v>15</v>
      </c>
      <c r="D2127" s="5">
        <v>0.93799999999999994</v>
      </c>
      <c r="E2127" s="5">
        <v>6.3E-2</v>
      </c>
      <c r="F2127" s="15">
        <v>9</v>
      </c>
      <c r="G2127" s="33">
        <v>0.56299999999999994</v>
      </c>
      <c r="H2127" s="5">
        <v>7.5999999999999998E-2</v>
      </c>
      <c r="I2127" s="15">
        <v>16</v>
      </c>
      <c r="J2127" s="5">
        <v>1</v>
      </c>
      <c r="K2127" s="20">
        <v>6.6000000000000003E-2</v>
      </c>
      <c r="N2127" s="2"/>
    </row>
    <row r="2128" spans="1:14" ht="13.5" x14ac:dyDescent="0.25">
      <c r="A2128" s="25"/>
      <c r="B2128" s="26" t="s">
        <v>75</v>
      </c>
      <c r="C2128" s="4">
        <v>4</v>
      </c>
      <c r="D2128" s="5">
        <v>1</v>
      </c>
      <c r="E2128" s="5">
        <v>1.7000000000000001E-2</v>
      </c>
      <c r="F2128" s="15">
        <v>2</v>
      </c>
      <c r="G2128" s="33">
        <v>0.5</v>
      </c>
      <c r="H2128" s="5">
        <v>1.7000000000000001E-2</v>
      </c>
      <c r="I2128" s="15">
        <v>4</v>
      </c>
      <c r="J2128" s="5">
        <v>1</v>
      </c>
      <c r="K2128" s="20">
        <v>1.6E-2</v>
      </c>
      <c r="N2128" s="2"/>
    </row>
    <row r="2129" spans="1:14" ht="13.5" x14ac:dyDescent="0.25">
      <c r="A2129" s="25"/>
      <c r="B2129" s="25"/>
      <c r="C2129" s="6"/>
      <c r="D2129" s="7"/>
      <c r="E2129" s="7"/>
      <c r="F2129" s="16"/>
      <c r="G2129" s="34"/>
      <c r="H2129" s="7"/>
      <c r="I2129" s="16"/>
      <c r="J2129" s="7"/>
      <c r="K2129" s="21"/>
      <c r="N2129" s="2"/>
    </row>
    <row r="2130" spans="1:14" ht="14.25" thickBot="1" x14ac:dyDescent="0.3">
      <c r="A2130" s="27"/>
      <c r="B2130" s="27" t="s">
        <v>3</v>
      </c>
      <c r="C2130" s="45">
        <v>239</v>
      </c>
      <c r="D2130" s="46">
        <v>0.98399999999999999</v>
      </c>
      <c r="E2130" s="46">
        <v>1</v>
      </c>
      <c r="F2130" s="47">
        <v>118</v>
      </c>
      <c r="G2130" s="46">
        <v>0.48599999999999999</v>
      </c>
      <c r="H2130" s="46">
        <v>1</v>
      </c>
      <c r="I2130" s="47">
        <v>243</v>
      </c>
      <c r="J2130" s="46">
        <v>1</v>
      </c>
      <c r="K2130" s="48">
        <v>1</v>
      </c>
      <c r="N2130" s="2"/>
    </row>
    <row r="2132" spans="1:14" ht="12.75" thickBot="1" x14ac:dyDescent="0.25"/>
    <row r="2133" spans="1:14" x14ac:dyDescent="0.2">
      <c r="A2133" s="22"/>
      <c r="B2133" s="22"/>
      <c r="C2133" s="162" t="s">
        <v>53</v>
      </c>
      <c r="D2133" s="162"/>
      <c r="E2133" s="162"/>
      <c r="F2133" s="162"/>
      <c r="G2133" s="162"/>
    </row>
    <row r="2134" spans="1:14" x14ac:dyDescent="0.2">
      <c r="A2134" s="37"/>
      <c r="B2134" s="37"/>
      <c r="C2134" s="147" t="s">
        <v>29</v>
      </c>
      <c r="D2134" s="147"/>
      <c r="E2134" s="148"/>
      <c r="F2134" s="147"/>
      <c r="G2134" s="147"/>
    </row>
    <row r="2135" spans="1:14" x14ac:dyDescent="0.2">
      <c r="A2135" s="23"/>
      <c r="B2135" s="23"/>
      <c r="C2135" s="163" t="s">
        <v>1</v>
      </c>
      <c r="D2135" s="164"/>
      <c r="E2135" s="164" t="s">
        <v>2</v>
      </c>
      <c r="F2135" s="164"/>
      <c r="G2135" s="165" t="s">
        <v>3</v>
      </c>
    </row>
    <row r="2136" spans="1:14" ht="12.75" thickBot="1" x14ac:dyDescent="0.25">
      <c r="A2136" s="23"/>
      <c r="B2136" s="23"/>
      <c r="C2136" s="28" t="s">
        <v>27</v>
      </c>
      <c r="D2136" s="29" t="s">
        <v>28</v>
      </c>
      <c r="E2136" s="30" t="s">
        <v>27</v>
      </c>
      <c r="F2136" s="29" t="s">
        <v>28</v>
      </c>
      <c r="G2136" s="166"/>
    </row>
    <row r="2137" spans="1:14" ht="13.5" x14ac:dyDescent="0.25">
      <c r="A2137" s="24" t="s">
        <v>32</v>
      </c>
      <c r="B2137" s="24" t="s">
        <v>5</v>
      </c>
      <c r="C2137" s="38">
        <v>7.8E-2</v>
      </c>
      <c r="D2137" s="13">
        <f>G2137-C2137</f>
        <v>4.0000000000000036E-3</v>
      </c>
      <c r="E2137" s="32">
        <v>3.6999999999999998E-2</v>
      </c>
      <c r="F2137" s="13">
        <f>G2137-E2137</f>
        <v>4.5000000000000005E-2</v>
      </c>
      <c r="G2137" s="19">
        <v>8.2000000000000003E-2</v>
      </c>
    </row>
    <row r="2138" spans="1:14" ht="13.5" x14ac:dyDescent="0.25">
      <c r="A2138" s="25"/>
      <c r="B2138" s="26" t="s">
        <v>6</v>
      </c>
      <c r="C2138" s="39">
        <v>1.6E-2</v>
      </c>
      <c r="D2138" s="5">
        <f t="shared" ref="D2138:D2161" si="204">G2138-C2138</f>
        <v>0</v>
      </c>
      <c r="E2138" s="33">
        <v>1.2E-2</v>
      </c>
      <c r="F2138" s="5">
        <f t="shared" ref="F2138:F2161" si="205">G2138-E2138</f>
        <v>4.0000000000000001E-3</v>
      </c>
      <c r="G2138" s="20">
        <v>1.6E-2</v>
      </c>
    </row>
    <row r="2139" spans="1:14" ht="13.5" x14ac:dyDescent="0.25">
      <c r="A2139" s="25"/>
      <c r="B2139" s="26" t="s">
        <v>16</v>
      </c>
      <c r="C2139" s="39">
        <v>8.0000000000000002E-3</v>
      </c>
      <c r="D2139" s="5">
        <f t="shared" si="204"/>
        <v>0</v>
      </c>
      <c r="E2139" s="33">
        <v>0</v>
      </c>
      <c r="F2139" s="5">
        <f t="shared" si="205"/>
        <v>8.0000000000000002E-3</v>
      </c>
      <c r="G2139" s="20">
        <v>8.0000000000000002E-3</v>
      </c>
    </row>
    <row r="2140" spans="1:14" ht="13.5" x14ac:dyDescent="0.25">
      <c r="A2140" s="25"/>
      <c r="B2140" s="26" t="s">
        <v>8</v>
      </c>
      <c r="C2140" s="39">
        <v>4.1000000000000002E-2</v>
      </c>
      <c r="D2140" s="5">
        <f t="shared" si="204"/>
        <v>0</v>
      </c>
      <c r="E2140" s="33">
        <v>0</v>
      </c>
      <c r="F2140" s="5">
        <f t="shared" si="205"/>
        <v>4.1000000000000002E-2</v>
      </c>
      <c r="G2140" s="20">
        <v>4.1000000000000002E-2</v>
      </c>
    </row>
    <row r="2141" spans="1:14" ht="13.5" x14ac:dyDescent="0.25">
      <c r="A2141" s="25"/>
      <c r="B2141" s="26" t="s">
        <v>10</v>
      </c>
      <c r="C2141" s="39">
        <v>1.6E-2</v>
      </c>
      <c r="D2141" s="5">
        <f t="shared" si="204"/>
        <v>0</v>
      </c>
      <c r="E2141" s="33">
        <v>4.0000000000000001E-3</v>
      </c>
      <c r="F2141" s="5">
        <f t="shared" si="205"/>
        <v>1.2E-2</v>
      </c>
      <c r="G2141" s="20">
        <v>1.6E-2</v>
      </c>
    </row>
    <row r="2142" spans="1:14" ht="13.5" x14ac:dyDescent="0.25">
      <c r="A2142" s="25"/>
      <c r="B2142" s="26" t="s">
        <v>12</v>
      </c>
      <c r="C2142" s="39">
        <v>8.0000000000000002E-3</v>
      </c>
      <c r="D2142" s="5">
        <f t="shared" si="204"/>
        <v>0</v>
      </c>
      <c r="E2142" s="33">
        <v>4.0000000000000001E-3</v>
      </c>
      <c r="F2142" s="5">
        <f t="shared" si="205"/>
        <v>4.0000000000000001E-3</v>
      </c>
      <c r="G2142" s="20">
        <v>8.0000000000000002E-3</v>
      </c>
    </row>
    <row r="2143" spans="1:14" ht="13.5" x14ac:dyDescent="0.25">
      <c r="A2143" s="25"/>
      <c r="B2143" s="26" t="s">
        <v>13</v>
      </c>
      <c r="C2143" s="39">
        <v>3.6999999999999998E-2</v>
      </c>
      <c r="D2143" s="5">
        <f t="shared" si="204"/>
        <v>0</v>
      </c>
      <c r="E2143" s="33">
        <v>0</v>
      </c>
      <c r="F2143" s="5">
        <f t="shared" si="205"/>
        <v>3.6999999999999998E-2</v>
      </c>
      <c r="G2143" s="20">
        <v>3.6999999999999998E-2</v>
      </c>
    </row>
    <row r="2144" spans="1:14" ht="13.5" x14ac:dyDescent="0.25">
      <c r="A2144" s="25"/>
      <c r="B2144" s="26" t="s">
        <v>14</v>
      </c>
      <c r="C2144" s="39">
        <v>8.5999999999999993E-2</v>
      </c>
      <c r="D2144" s="5">
        <f t="shared" si="204"/>
        <v>0</v>
      </c>
      <c r="E2144" s="33">
        <v>8.5999999999999993E-2</v>
      </c>
      <c r="F2144" s="5">
        <f t="shared" si="205"/>
        <v>0</v>
      </c>
      <c r="G2144" s="20">
        <v>8.5999999999999993E-2</v>
      </c>
    </row>
    <row r="2145" spans="1:7" ht="13.5" x14ac:dyDescent="0.25">
      <c r="A2145" s="25"/>
      <c r="B2145" s="26" t="s">
        <v>9</v>
      </c>
      <c r="C2145" s="39">
        <v>0.218</v>
      </c>
      <c r="D2145" s="5">
        <f t="shared" si="204"/>
        <v>4.0000000000000036E-3</v>
      </c>
      <c r="E2145" s="33">
        <v>8.2000000000000003E-2</v>
      </c>
      <c r="F2145" s="5">
        <f t="shared" si="205"/>
        <v>0.14000000000000001</v>
      </c>
      <c r="G2145" s="20">
        <v>0.222</v>
      </c>
    </row>
    <row r="2146" spans="1:7" ht="13.5" x14ac:dyDescent="0.25">
      <c r="A2146" s="25"/>
      <c r="B2146" s="26" t="s">
        <v>15</v>
      </c>
      <c r="C2146" s="39">
        <v>2.1000000000000001E-2</v>
      </c>
      <c r="D2146" s="5">
        <f>G2146-C2146</f>
        <v>0</v>
      </c>
      <c r="E2146" s="33">
        <v>0</v>
      </c>
      <c r="F2146" s="5">
        <f>G2146-E2146</f>
        <v>2.1000000000000001E-2</v>
      </c>
      <c r="G2146" s="20">
        <v>2.1000000000000001E-2</v>
      </c>
    </row>
    <row r="2147" spans="1:7" ht="13.5" x14ac:dyDescent="0.25">
      <c r="A2147" s="25"/>
      <c r="B2147" s="26" t="s">
        <v>17</v>
      </c>
      <c r="C2147" s="39">
        <v>1.2E-2</v>
      </c>
      <c r="D2147" s="5">
        <f>G2147-C2147</f>
        <v>0</v>
      </c>
      <c r="E2147" s="33">
        <v>0</v>
      </c>
      <c r="F2147" s="5">
        <f>G2147-E2147</f>
        <v>1.2E-2</v>
      </c>
      <c r="G2147" s="20">
        <v>1.2E-2</v>
      </c>
    </row>
    <row r="2148" spans="1:7" ht="13.5" x14ac:dyDescent="0.25">
      <c r="A2148" s="25"/>
      <c r="B2148" s="26" t="s">
        <v>18</v>
      </c>
      <c r="C2148" s="39">
        <v>4.9000000000000002E-2</v>
      </c>
      <c r="D2148" s="5">
        <f>G2148-C2148</f>
        <v>0</v>
      </c>
      <c r="E2148" s="33">
        <v>1.2E-2</v>
      </c>
      <c r="F2148" s="5">
        <f>G2148-E2148</f>
        <v>3.7000000000000005E-2</v>
      </c>
      <c r="G2148" s="20">
        <v>4.9000000000000002E-2</v>
      </c>
    </row>
    <row r="2149" spans="1:7" ht="13.5" x14ac:dyDescent="0.25">
      <c r="A2149" s="25"/>
      <c r="B2149" s="26" t="s">
        <v>19</v>
      </c>
      <c r="C2149" s="39"/>
      <c r="D2149" s="5"/>
      <c r="E2149" s="33"/>
      <c r="F2149" s="5"/>
      <c r="G2149" s="20"/>
    </row>
    <row r="2150" spans="1:7" ht="13.5" x14ac:dyDescent="0.25">
      <c r="A2150" s="25"/>
      <c r="B2150" s="26" t="s">
        <v>20</v>
      </c>
      <c r="C2150" s="39">
        <v>4.0000000000000001E-3</v>
      </c>
      <c r="D2150" s="5">
        <f t="shared" ref="D2150:D2156" si="206">G2150-C2150</f>
        <v>0</v>
      </c>
      <c r="E2150" s="33">
        <v>0</v>
      </c>
      <c r="F2150" s="5">
        <f t="shared" ref="F2150:F2156" si="207">G2150-E2150</f>
        <v>4.0000000000000001E-3</v>
      </c>
      <c r="G2150" s="20">
        <v>4.0000000000000001E-3</v>
      </c>
    </row>
    <row r="2151" spans="1:7" ht="13.5" x14ac:dyDescent="0.25">
      <c r="A2151" s="25"/>
      <c r="B2151" s="26" t="s">
        <v>26</v>
      </c>
      <c r="C2151" s="39">
        <v>1.6E-2</v>
      </c>
      <c r="D2151" s="5">
        <f t="shared" si="206"/>
        <v>0</v>
      </c>
      <c r="E2151" s="33">
        <v>1.6E-2</v>
      </c>
      <c r="F2151" s="5">
        <f t="shared" si="207"/>
        <v>0</v>
      </c>
      <c r="G2151" s="20">
        <v>1.6E-2</v>
      </c>
    </row>
    <row r="2152" spans="1:7" ht="13.5" x14ac:dyDescent="0.25">
      <c r="A2152" s="25"/>
      <c r="B2152" s="26" t="s">
        <v>21</v>
      </c>
      <c r="C2152" s="39">
        <v>7.8E-2</v>
      </c>
      <c r="D2152" s="5">
        <f t="shared" si="206"/>
        <v>0</v>
      </c>
      <c r="E2152" s="33">
        <v>5.2999999999999999E-2</v>
      </c>
      <c r="F2152" s="5">
        <f t="shared" si="207"/>
        <v>2.5000000000000001E-2</v>
      </c>
      <c r="G2152" s="20">
        <v>7.8E-2</v>
      </c>
    </row>
    <row r="2153" spans="1:7" ht="13.5" x14ac:dyDescent="0.25">
      <c r="A2153" s="25"/>
      <c r="B2153" s="26" t="s">
        <v>22</v>
      </c>
      <c r="C2153" s="39">
        <v>4.0000000000000001E-3</v>
      </c>
      <c r="D2153" s="5">
        <f t="shared" si="206"/>
        <v>0</v>
      </c>
      <c r="E2153" s="33">
        <v>0</v>
      </c>
      <c r="F2153" s="5">
        <f t="shared" si="207"/>
        <v>4.0000000000000001E-3</v>
      </c>
      <c r="G2153" s="20">
        <v>4.0000000000000001E-3</v>
      </c>
    </row>
    <row r="2154" spans="1:7" ht="13.5" x14ac:dyDescent="0.25">
      <c r="A2154" s="25"/>
      <c r="B2154" s="26" t="s">
        <v>23</v>
      </c>
      <c r="C2154" s="39">
        <v>8.0000000000000002E-3</v>
      </c>
      <c r="D2154" s="5">
        <f t="shared" si="206"/>
        <v>0</v>
      </c>
      <c r="E2154" s="33">
        <v>0</v>
      </c>
      <c r="F2154" s="5">
        <f t="shared" si="207"/>
        <v>8.0000000000000002E-3</v>
      </c>
      <c r="G2154" s="20">
        <v>8.0000000000000002E-3</v>
      </c>
    </row>
    <row r="2155" spans="1:7" ht="13.5" x14ac:dyDescent="0.25">
      <c r="A2155" s="25"/>
      <c r="B2155" s="26" t="s">
        <v>24</v>
      </c>
      <c r="C2155" s="39">
        <v>8.0000000000000002E-3</v>
      </c>
      <c r="D2155" s="5">
        <f t="shared" si="206"/>
        <v>0</v>
      </c>
      <c r="E2155" s="33">
        <v>4.0000000000000001E-3</v>
      </c>
      <c r="F2155" s="5">
        <f t="shared" si="207"/>
        <v>4.0000000000000001E-3</v>
      </c>
      <c r="G2155" s="20">
        <v>8.0000000000000002E-3</v>
      </c>
    </row>
    <row r="2156" spans="1:7" ht="13.5" x14ac:dyDescent="0.25">
      <c r="A2156" s="25"/>
      <c r="B2156" s="26" t="s">
        <v>25</v>
      </c>
      <c r="C2156" s="39">
        <v>2.1000000000000001E-2</v>
      </c>
      <c r="D2156" s="5">
        <f t="shared" si="206"/>
        <v>4.0000000000000001E-3</v>
      </c>
      <c r="E2156" s="33">
        <v>1.2E-2</v>
      </c>
      <c r="F2156" s="5">
        <f t="shared" si="207"/>
        <v>1.3000000000000001E-2</v>
      </c>
      <c r="G2156" s="20">
        <v>2.5000000000000001E-2</v>
      </c>
    </row>
    <row r="2157" spans="1:7" ht="13.5" x14ac:dyDescent="0.25">
      <c r="A2157" s="25"/>
      <c r="B2157" s="26" t="s">
        <v>11</v>
      </c>
      <c r="C2157" s="40"/>
      <c r="D2157" s="7"/>
      <c r="E2157" s="34"/>
      <c r="F2157" s="7"/>
      <c r="G2157" s="21"/>
    </row>
    <row r="2158" spans="1:7" ht="13.5" x14ac:dyDescent="0.25">
      <c r="A2158" s="25"/>
      <c r="B2158" s="26" t="s">
        <v>7</v>
      </c>
      <c r="C2158" s="39">
        <v>6.2E-2</v>
      </c>
      <c r="D2158" s="5">
        <f>G2158-C2158</f>
        <v>4.0000000000000036E-3</v>
      </c>
      <c r="E2158" s="33">
        <v>3.6999999999999998E-2</v>
      </c>
      <c r="F2158" s="5">
        <f>G2158-E2158</f>
        <v>2.9000000000000005E-2</v>
      </c>
      <c r="G2158" s="20">
        <v>6.6000000000000003E-2</v>
      </c>
    </row>
    <row r="2159" spans="1:7" ht="13.5" x14ac:dyDescent="0.25">
      <c r="A2159" s="25"/>
      <c r="B2159" s="26" t="s">
        <v>75</v>
      </c>
      <c r="C2159" s="39">
        <v>1.6E-2</v>
      </c>
      <c r="D2159" s="5">
        <f t="shared" si="204"/>
        <v>0</v>
      </c>
      <c r="E2159" s="33">
        <v>8.0000000000000002E-3</v>
      </c>
      <c r="F2159" s="5">
        <f t="shared" si="205"/>
        <v>8.0000000000000002E-3</v>
      </c>
      <c r="G2159" s="20">
        <v>1.6E-2</v>
      </c>
    </row>
    <row r="2160" spans="1:7" ht="13.5" x14ac:dyDescent="0.25">
      <c r="A2160" s="25"/>
      <c r="B2160" s="25"/>
      <c r="C2160" s="40"/>
      <c r="D2160" s="7"/>
      <c r="E2160" s="34"/>
      <c r="F2160" s="7"/>
      <c r="G2160" s="21"/>
    </row>
    <row r="2161" spans="1:10" ht="14.25" thickBot="1" x14ac:dyDescent="0.3">
      <c r="A2161" s="27"/>
      <c r="B2161" s="27" t="s">
        <v>3</v>
      </c>
      <c r="C2161" s="49">
        <v>0.98399999999999999</v>
      </c>
      <c r="D2161" s="46">
        <f t="shared" si="204"/>
        <v>1.6000000000000014E-2</v>
      </c>
      <c r="E2161" s="46">
        <v>0.48599999999999999</v>
      </c>
      <c r="F2161" s="46">
        <f t="shared" si="205"/>
        <v>0.51400000000000001</v>
      </c>
      <c r="G2161" s="48">
        <v>1</v>
      </c>
    </row>
    <row r="2164" spans="1:10" ht="12.75" x14ac:dyDescent="0.2">
      <c r="A2164" s="51" t="s">
        <v>60</v>
      </c>
    </row>
    <row r="2165" spans="1:10" x14ac:dyDescent="0.2">
      <c r="A2165" s="138"/>
      <c r="B2165" s="139"/>
      <c r="C2165" s="154" t="s">
        <v>53</v>
      </c>
      <c r="D2165" s="155"/>
      <c r="E2165" s="155"/>
      <c r="F2165" s="155"/>
      <c r="G2165" s="155"/>
      <c r="H2165" s="155"/>
      <c r="I2165" s="156"/>
      <c r="J2165" s="157"/>
    </row>
    <row r="2166" spans="1:10" x14ac:dyDescent="0.2">
      <c r="A2166" s="107"/>
      <c r="B2166" s="108"/>
      <c r="C2166" s="158" t="s">
        <v>34</v>
      </c>
      <c r="D2166" s="159"/>
      <c r="E2166" s="159"/>
      <c r="F2166" s="159"/>
      <c r="G2166" s="159"/>
      <c r="H2166" s="159"/>
      <c r="I2166" s="160"/>
      <c r="J2166" s="161"/>
    </row>
    <row r="2167" spans="1:10" x14ac:dyDescent="0.2">
      <c r="A2167" s="107"/>
      <c r="B2167" s="108"/>
      <c r="C2167" s="151" t="s">
        <v>1</v>
      </c>
      <c r="D2167" s="151"/>
      <c r="E2167" s="151"/>
      <c r="F2167" s="151"/>
      <c r="G2167" s="152" t="s">
        <v>2</v>
      </c>
      <c r="H2167" s="152"/>
      <c r="I2167" s="152"/>
      <c r="J2167" s="153"/>
    </row>
    <row r="2168" spans="1:10" ht="33.75" x14ac:dyDescent="0.2">
      <c r="A2168" s="107"/>
      <c r="B2168" s="109"/>
      <c r="C2168" s="110">
        <v>2010</v>
      </c>
      <c r="D2168" s="111">
        <v>2005</v>
      </c>
      <c r="E2168" s="112">
        <v>2000</v>
      </c>
      <c r="F2168" s="113" t="s">
        <v>58</v>
      </c>
      <c r="G2168" s="114">
        <v>2010</v>
      </c>
      <c r="H2168" s="111">
        <v>2005</v>
      </c>
      <c r="I2168" s="112">
        <v>2000</v>
      </c>
      <c r="J2168" s="140" t="s">
        <v>58</v>
      </c>
    </row>
    <row r="2169" spans="1:10" ht="13.15" customHeight="1" x14ac:dyDescent="0.25">
      <c r="A2169" s="115" t="s">
        <v>32</v>
      </c>
      <c r="B2169" s="116" t="s">
        <v>5</v>
      </c>
      <c r="C2169" s="117">
        <f>D1994</f>
        <v>0.69444444444444442</v>
      </c>
      <c r="D2169" s="118">
        <v>0.95</v>
      </c>
      <c r="E2169" s="119">
        <v>1</v>
      </c>
      <c r="F2169" s="120">
        <f>D2169-E2169</f>
        <v>-5.0000000000000044E-2</v>
      </c>
      <c r="G2169" s="121">
        <f>G1994</f>
        <v>0.33333333333333331</v>
      </c>
      <c r="H2169" s="118">
        <v>0.45</v>
      </c>
      <c r="I2169" s="119">
        <v>0.77777777777777768</v>
      </c>
      <c r="J2169" s="141">
        <f>H2169-I2169</f>
        <v>-0.32777777777777767</v>
      </c>
    </row>
    <row r="2170" spans="1:10" ht="13.15" customHeight="1" x14ac:dyDescent="0.25">
      <c r="A2170" s="115"/>
      <c r="B2170" s="116" t="s">
        <v>6</v>
      </c>
      <c r="C2170" s="122">
        <f t="shared" ref="C2170:C2200" si="208">D1995</f>
        <v>0.6</v>
      </c>
      <c r="D2170" s="123">
        <v>1</v>
      </c>
      <c r="E2170" s="124">
        <v>1</v>
      </c>
      <c r="F2170" s="125">
        <f>D2170-E2170</f>
        <v>0</v>
      </c>
      <c r="G2170" s="126">
        <f t="shared" ref="G2170:G2200" si="209">G1995</f>
        <v>0.34285714285714286</v>
      </c>
      <c r="H2170" s="123">
        <v>0.75</v>
      </c>
      <c r="I2170" s="124">
        <v>0.33333333333333337</v>
      </c>
      <c r="J2170" s="142">
        <f>H2170-I2170</f>
        <v>0.41666666666666663</v>
      </c>
    </row>
    <row r="2171" spans="1:10" ht="13.15" customHeight="1" x14ac:dyDescent="0.25">
      <c r="A2171" s="115"/>
      <c r="B2171" s="127" t="s">
        <v>62</v>
      </c>
      <c r="C2171" s="122">
        <f t="shared" si="208"/>
        <v>0.66666666666666663</v>
      </c>
      <c r="D2171" s="123"/>
      <c r="E2171" s="124"/>
      <c r="F2171" s="125"/>
      <c r="G2171" s="126">
        <f t="shared" si="209"/>
        <v>0.33333333333333331</v>
      </c>
      <c r="H2171" s="123"/>
      <c r="I2171" s="124"/>
      <c r="J2171" s="142"/>
    </row>
    <row r="2172" spans="1:10" ht="13.15" customHeight="1" x14ac:dyDescent="0.25">
      <c r="A2172" s="115"/>
      <c r="B2172" s="127" t="s">
        <v>63</v>
      </c>
      <c r="C2172" s="122">
        <f t="shared" si="208"/>
        <v>0.22222222222222221</v>
      </c>
      <c r="D2172" s="123"/>
      <c r="E2172" s="124"/>
      <c r="F2172" s="125"/>
      <c r="G2172" s="126">
        <f t="shared" si="209"/>
        <v>0.12962962962962962</v>
      </c>
      <c r="H2172" s="123"/>
      <c r="I2172" s="124"/>
      <c r="J2172" s="142"/>
    </row>
    <row r="2173" spans="1:10" ht="13.15" customHeight="1" x14ac:dyDescent="0.25">
      <c r="A2173" s="115"/>
      <c r="B2173" s="127" t="s">
        <v>16</v>
      </c>
      <c r="C2173" s="122">
        <f t="shared" si="208"/>
        <v>0.48717948717948717</v>
      </c>
      <c r="D2173" s="123">
        <v>1</v>
      </c>
      <c r="E2173" s="124"/>
      <c r="F2173" s="125"/>
      <c r="G2173" s="126">
        <f t="shared" si="209"/>
        <v>7.6923076923076927E-2</v>
      </c>
      <c r="H2173" s="123">
        <v>0</v>
      </c>
      <c r="I2173" s="124"/>
      <c r="J2173" s="142"/>
    </row>
    <row r="2174" spans="1:10" ht="13.15" customHeight="1" x14ac:dyDescent="0.25">
      <c r="A2174" s="115"/>
      <c r="B2174" s="127" t="s">
        <v>8</v>
      </c>
      <c r="C2174" s="122">
        <f t="shared" si="208"/>
        <v>0.34146341463414637</v>
      </c>
      <c r="D2174" s="123">
        <v>1</v>
      </c>
      <c r="E2174" s="124"/>
      <c r="F2174" s="125"/>
      <c r="G2174" s="126">
        <f t="shared" si="209"/>
        <v>0</v>
      </c>
      <c r="H2174" s="123">
        <v>0</v>
      </c>
      <c r="I2174" s="124"/>
      <c r="J2174" s="142"/>
    </row>
    <row r="2175" spans="1:10" ht="13.15" customHeight="1" x14ac:dyDescent="0.25">
      <c r="A2175" s="115"/>
      <c r="B2175" s="127" t="s">
        <v>10</v>
      </c>
      <c r="C2175" s="122">
        <f t="shared" si="208"/>
        <v>0.83333333333333337</v>
      </c>
      <c r="D2175" s="123">
        <v>1</v>
      </c>
      <c r="E2175" s="124">
        <v>1</v>
      </c>
      <c r="F2175" s="125">
        <f>D2175-E2175</f>
        <v>0</v>
      </c>
      <c r="G2175" s="126">
        <f t="shared" si="209"/>
        <v>0.33333333333333331</v>
      </c>
      <c r="H2175" s="123">
        <v>0.25</v>
      </c>
      <c r="I2175" s="124">
        <v>0.33333333333333337</v>
      </c>
      <c r="J2175" s="142">
        <f>H2175-I2175</f>
        <v>-8.333333333333337E-2</v>
      </c>
    </row>
    <row r="2176" spans="1:10" ht="13.15" customHeight="1" x14ac:dyDescent="0.25">
      <c r="A2176" s="115"/>
      <c r="B2176" s="127" t="s">
        <v>12</v>
      </c>
      <c r="C2176" s="122">
        <f t="shared" si="208"/>
        <v>0.33333333333333331</v>
      </c>
      <c r="D2176" s="123">
        <v>1</v>
      </c>
      <c r="E2176" s="124"/>
      <c r="F2176" s="125"/>
      <c r="G2176" s="126">
        <f t="shared" si="209"/>
        <v>0.22222222222222221</v>
      </c>
      <c r="H2176" s="123">
        <v>0.5</v>
      </c>
      <c r="I2176" s="124"/>
      <c r="J2176" s="142"/>
    </row>
    <row r="2177" spans="1:10" ht="13.15" customHeight="1" x14ac:dyDescent="0.25">
      <c r="A2177" s="115"/>
      <c r="B2177" s="127" t="s">
        <v>13</v>
      </c>
      <c r="C2177" s="122">
        <f t="shared" si="208"/>
        <v>0.34210526315789475</v>
      </c>
      <c r="D2177" s="123">
        <v>1</v>
      </c>
      <c r="E2177" s="124">
        <v>1</v>
      </c>
      <c r="F2177" s="125">
        <f>D2177-E2177</f>
        <v>0</v>
      </c>
      <c r="G2177" s="126">
        <f t="shared" si="209"/>
        <v>5.2631578947368418E-2</v>
      </c>
      <c r="H2177" s="123">
        <v>0</v>
      </c>
      <c r="I2177" s="124">
        <v>0</v>
      </c>
      <c r="J2177" s="142">
        <f>H2177-I2177</f>
        <v>0</v>
      </c>
    </row>
    <row r="2178" spans="1:10" ht="13.15" customHeight="1" x14ac:dyDescent="0.25">
      <c r="A2178" s="115"/>
      <c r="B2178" s="127" t="s">
        <v>14</v>
      </c>
      <c r="C2178" s="122">
        <f t="shared" si="208"/>
        <v>0.8</v>
      </c>
      <c r="D2178" s="123">
        <v>1</v>
      </c>
      <c r="E2178" s="124">
        <v>1</v>
      </c>
      <c r="F2178" s="125">
        <f>D2178-E2178</f>
        <v>0</v>
      </c>
      <c r="G2178" s="126">
        <f t="shared" si="209"/>
        <v>0.7</v>
      </c>
      <c r="H2178" s="123">
        <v>1</v>
      </c>
      <c r="I2178" s="124">
        <v>0.75757575757575746</v>
      </c>
      <c r="J2178" s="142">
        <f>H2178-I2178</f>
        <v>0.24242424242424254</v>
      </c>
    </row>
    <row r="2179" spans="1:10" ht="13.15" customHeight="1" x14ac:dyDescent="0.25">
      <c r="A2179" s="115"/>
      <c r="B2179" s="127" t="s">
        <v>64</v>
      </c>
      <c r="C2179" s="122">
        <f t="shared" si="208"/>
        <v>0</v>
      </c>
      <c r="D2179" s="123"/>
      <c r="E2179" s="124"/>
      <c r="F2179" s="125"/>
      <c r="G2179" s="126">
        <f t="shared" si="209"/>
        <v>0</v>
      </c>
      <c r="H2179" s="123"/>
      <c r="I2179" s="124"/>
      <c r="J2179" s="142"/>
    </row>
    <row r="2180" spans="1:10" ht="13.15" customHeight="1" x14ac:dyDescent="0.25">
      <c r="A2180" s="115"/>
      <c r="B2180" s="127" t="s">
        <v>9</v>
      </c>
      <c r="C2180" s="122">
        <f t="shared" si="208"/>
        <v>0.54081632653061229</v>
      </c>
      <c r="D2180" s="123">
        <v>0.98099999999999998</v>
      </c>
      <c r="E2180" s="124">
        <v>0.94444444444444442</v>
      </c>
      <c r="F2180" s="125">
        <f>D2180-E2180</f>
        <v>3.6555555555555563E-2</v>
      </c>
      <c r="G2180" s="126">
        <f t="shared" si="209"/>
        <v>0.23469387755102042</v>
      </c>
      <c r="H2180" s="123">
        <v>0.37</v>
      </c>
      <c r="I2180" s="124">
        <v>0.5</v>
      </c>
      <c r="J2180" s="142">
        <f>H2180-I2180</f>
        <v>-0.13</v>
      </c>
    </row>
    <row r="2181" spans="1:10" ht="13.15" customHeight="1" x14ac:dyDescent="0.25">
      <c r="A2181" s="115"/>
      <c r="B2181" s="127" t="s">
        <v>15</v>
      </c>
      <c r="C2181" s="122">
        <f t="shared" si="208"/>
        <v>9.6774193548387094E-2</v>
      </c>
      <c r="D2181" s="123">
        <v>1</v>
      </c>
      <c r="E2181" s="124">
        <v>1</v>
      </c>
      <c r="F2181" s="125">
        <f>D2181-E2181</f>
        <v>0</v>
      </c>
      <c r="G2181" s="126">
        <f t="shared" si="209"/>
        <v>0</v>
      </c>
      <c r="H2181" s="123">
        <v>0</v>
      </c>
      <c r="I2181" s="124">
        <v>1</v>
      </c>
      <c r="J2181" s="142">
        <f>H2181-I2181</f>
        <v>-1</v>
      </c>
    </row>
    <row r="2182" spans="1:10" ht="13.15" customHeight="1" x14ac:dyDescent="0.25">
      <c r="A2182" s="115"/>
      <c r="B2182" s="127" t="s">
        <v>17</v>
      </c>
      <c r="C2182" s="122">
        <f t="shared" si="208"/>
        <v>0.27659574468085107</v>
      </c>
      <c r="D2182" s="123">
        <v>1</v>
      </c>
      <c r="E2182" s="124">
        <v>0.91666666666666674</v>
      </c>
      <c r="F2182" s="125">
        <f>D2182-E2182</f>
        <v>8.3333333333333259E-2</v>
      </c>
      <c r="G2182" s="126">
        <f t="shared" si="209"/>
        <v>6.3829787234042548E-2</v>
      </c>
      <c r="H2182" s="123">
        <v>0</v>
      </c>
      <c r="I2182" s="124">
        <v>8.3333333333333343E-2</v>
      </c>
      <c r="J2182" s="142">
        <f>H2182-I2182</f>
        <v>-8.3333333333333343E-2</v>
      </c>
    </row>
    <row r="2183" spans="1:10" ht="13.15" customHeight="1" x14ac:dyDescent="0.25">
      <c r="A2183" s="115"/>
      <c r="B2183" s="127" t="s">
        <v>18</v>
      </c>
      <c r="C2183" s="122">
        <f t="shared" si="208"/>
        <v>0.39285714285714285</v>
      </c>
      <c r="D2183" s="123">
        <v>1</v>
      </c>
      <c r="E2183" s="124"/>
      <c r="F2183" s="125"/>
      <c r="G2183" s="126">
        <f t="shared" si="209"/>
        <v>0.21428571428571427</v>
      </c>
      <c r="H2183" s="123">
        <v>0.25</v>
      </c>
      <c r="I2183" s="124"/>
      <c r="J2183" s="142"/>
    </row>
    <row r="2184" spans="1:10" ht="13.15" customHeight="1" x14ac:dyDescent="0.25">
      <c r="A2184" s="115"/>
      <c r="B2184" s="127" t="s">
        <v>19</v>
      </c>
      <c r="C2184" s="122">
        <f t="shared" si="208"/>
        <v>0.56521739130434778</v>
      </c>
      <c r="D2184" s="123"/>
      <c r="E2184" s="124"/>
      <c r="F2184" s="125"/>
      <c r="G2184" s="126">
        <f t="shared" si="209"/>
        <v>0.38260869565217392</v>
      </c>
      <c r="H2184" s="123"/>
      <c r="I2184" s="124"/>
      <c r="J2184" s="142"/>
    </row>
    <row r="2185" spans="1:10" ht="13.15" customHeight="1" x14ac:dyDescent="0.25">
      <c r="A2185" s="115"/>
      <c r="B2185" s="127" t="s">
        <v>65</v>
      </c>
      <c r="C2185" s="122">
        <f t="shared" si="208"/>
        <v>0.10714285714285714</v>
      </c>
      <c r="D2185" s="123"/>
      <c r="E2185" s="124"/>
      <c r="F2185" s="125"/>
      <c r="G2185" s="126">
        <f t="shared" si="209"/>
        <v>0</v>
      </c>
      <c r="H2185" s="123"/>
      <c r="I2185" s="124"/>
      <c r="J2185" s="142"/>
    </row>
    <row r="2186" spans="1:10" ht="13.15" customHeight="1" x14ac:dyDescent="0.25">
      <c r="A2186" s="115"/>
      <c r="B2186" s="127" t="s">
        <v>20</v>
      </c>
      <c r="C2186" s="122">
        <f t="shared" si="208"/>
        <v>0.25</v>
      </c>
      <c r="D2186" s="123">
        <v>1</v>
      </c>
      <c r="E2186" s="124"/>
      <c r="F2186" s="125"/>
      <c r="G2186" s="126">
        <f t="shared" si="209"/>
        <v>0</v>
      </c>
      <c r="H2186" s="123">
        <v>0</v>
      </c>
      <c r="I2186" s="124"/>
      <c r="J2186" s="142"/>
    </row>
    <row r="2187" spans="1:10" ht="13.15" customHeight="1" x14ac:dyDescent="0.25">
      <c r="A2187" s="115"/>
      <c r="B2187" s="127" t="s">
        <v>26</v>
      </c>
      <c r="C2187" s="122">
        <f t="shared" si="208"/>
        <v>0.8</v>
      </c>
      <c r="D2187" s="123">
        <v>1</v>
      </c>
      <c r="E2187" s="124"/>
      <c r="F2187" s="125"/>
      <c r="G2187" s="126">
        <f t="shared" si="209"/>
        <v>0.8</v>
      </c>
      <c r="H2187" s="123">
        <v>1</v>
      </c>
      <c r="I2187" s="124"/>
      <c r="J2187" s="142"/>
    </row>
    <row r="2188" spans="1:10" ht="13.15" customHeight="1" x14ac:dyDescent="0.25">
      <c r="A2188" s="115"/>
      <c r="B2188" s="127" t="s">
        <v>21</v>
      </c>
      <c r="C2188" s="122">
        <f t="shared" si="208"/>
        <v>0.875</v>
      </c>
      <c r="D2188" s="123">
        <v>1</v>
      </c>
      <c r="E2188" s="124">
        <v>1</v>
      </c>
      <c r="F2188" s="125">
        <f>D2188-E2188</f>
        <v>0</v>
      </c>
      <c r="G2188" s="126">
        <f t="shared" si="209"/>
        <v>0.375</v>
      </c>
      <c r="H2188" s="123">
        <v>0.68400000000000005</v>
      </c>
      <c r="I2188" s="124">
        <v>0.6</v>
      </c>
      <c r="J2188" s="142">
        <f>H2188-I2188</f>
        <v>8.4000000000000075E-2</v>
      </c>
    </row>
    <row r="2189" spans="1:10" ht="13.15" customHeight="1" x14ac:dyDescent="0.25">
      <c r="A2189" s="115"/>
      <c r="B2189" s="127" t="s">
        <v>22</v>
      </c>
      <c r="C2189" s="122">
        <f t="shared" si="208"/>
        <v>0.26666666666666666</v>
      </c>
      <c r="D2189" s="123">
        <v>1</v>
      </c>
      <c r="E2189" s="124">
        <v>1</v>
      </c>
      <c r="F2189" s="125">
        <f>D2189-E2189</f>
        <v>0</v>
      </c>
      <c r="G2189" s="126">
        <f t="shared" si="209"/>
        <v>0.2</v>
      </c>
      <c r="H2189" s="123">
        <v>0</v>
      </c>
      <c r="I2189" s="124">
        <v>0</v>
      </c>
      <c r="J2189" s="142">
        <f>H2189-I2189</f>
        <v>0</v>
      </c>
    </row>
    <row r="2190" spans="1:10" ht="13.15" customHeight="1" x14ac:dyDescent="0.25">
      <c r="A2190" s="115"/>
      <c r="B2190" s="127" t="s">
        <v>23</v>
      </c>
      <c r="C2190" s="122">
        <f t="shared" si="208"/>
        <v>0.26829268292682928</v>
      </c>
      <c r="D2190" s="123">
        <v>1</v>
      </c>
      <c r="E2190" s="124"/>
      <c r="F2190" s="125"/>
      <c r="G2190" s="126">
        <f t="shared" si="209"/>
        <v>9.7560975609756101E-2</v>
      </c>
      <c r="H2190" s="123">
        <v>0</v>
      </c>
      <c r="I2190" s="124"/>
      <c r="J2190" s="142"/>
    </row>
    <row r="2191" spans="1:10" ht="13.15" customHeight="1" x14ac:dyDescent="0.25">
      <c r="A2191" s="115"/>
      <c r="B2191" s="127" t="s">
        <v>66</v>
      </c>
      <c r="C2191" s="122">
        <f t="shared" si="208"/>
        <v>0.53846153846153844</v>
      </c>
      <c r="D2191" s="123"/>
      <c r="E2191" s="124"/>
      <c r="F2191" s="125"/>
      <c r="G2191" s="126">
        <f t="shared" si="209"/>
        <v>0.26923076923076922</v>
      </c>
      <c r="H2191" s="123"/>
      <c r="I2191" s="124"/>
      <c r="J2191" s="142"/>
    </row>
    <row r="2192" spans="1:10" ht="13.15" customHeight="1" x14ac:dyDescent="0.25">
      <c r="A2192" s="115"/>
      <c r="B2192" s="127" t="s">
        <v>67</v>
      </c>
      <c r="C2192" s="122">
        <f t="shared" si="208"/>
        <v>0.30769230769230771</v>
      </c>
      <c r="D2192" s="123"/>
      <c r="E2192" s="124"/>
      <c r="F2192" s="125"/>
      <c r="G2192" s="126">
        <f t="shared" si="209"/>
        <v>3.8461538461538464E-2</v>
      </c>
      <c r="H2192" s="123"/>
      <c r="I2192" s="124"/>
      <c r="J2192" s="142"/>
    </row>
    <row r="2193" spans="1:10" ht="13.15" customHeight="1" x14ac:dyDescent="0.25">
      <c r="A2193" s="115"/>
      <c r="B2193" s="127" t="s">
        <v>61</v>
      </c>
      <c r="C2193" s="122">
        <f t="shared" si="208"/>
        <v>5.3571428571428568E-2</v>
      </c>
      <c r="D2193" s="123">
        <v>1</v>
      </c>
      <c r="E2193" s="124">
        <v>1</v>
      </c>
      <c r="F2193" s="125">
        <f>D2193-E2193</f>
        <v>0</v>
      </c>
      <c r="G2193" s="126">
        <f t="shared" si="209"/>
        <v>0</v>
      </c>
      <c r="H2193" s="123">
        <v>0.5</v>
      </c>
      <c r="I2193" s="124">
        <v>0</v>
      </c>
      <c r="J2193" s="142">
        <f>H2193-I2193</f>
        <v>0.5</v>
      </c>
    </row>
    <row r="2194" spans="1:10" ht="13.15" customHeight="1" x14ac:dyDescent="0.25">
      <c r="A2194" s="115"/>
      <c r="B2194" s="127" t="s">
        <v>25</v>
      </c>
      <c r="C2194" s="122">
        <f t="shared" si="208"/>
        <v>0.30434782608695654</v>
      </c>
      <c r="D2194" s="123">
        <v>0.83299999999999996</v>
      </c>
      <c r="E2194" s="124">
        <v>1</v>
      </c>
      <c r="F2194" s="125">
        <f>D2194-E2194</f>
        <v>-0.16700000000000004</v>
      </c>
      <c r="G2194" s="126">
        <f t="shared" si="209"/>
        <v>8.6956521739130432E-2</v>
      </c>
      <c r="H2194" s="123">
        <v>0.5</v>
      </c>
      <c r="I2194" s="124">
        <v>0.5</v>
      </c>
      <c r="J2194" s="142">
        <f>H2194-I2194</f>
        <v>0</v>
      </c>
    </row>
    <row r="2195" spans="1:10" ht="13.15" customHeight="1" x14ac:dyDescent="0.25">
      <c r="A2195" s="115"/>
      <c r="B2195" s="127" t="s">
        <v>11</v>
      </c>
      <c r="C2195" s="122">
        <f t="shared" si="208"/>
        <v>0.21666666666666667</v>
      </c>
      <c r="D2195" s="123"/>
      <c r="E2195" s="124">
        <v>1</v>
      </c>
      <c r="F2195" s="125"/>
      <c r="G2195" s="126">
        <f t="shared" si="209"/>
        <v>0.1</v>
      </c>
      <c r="H2195" s="123"/>
      <c r="I2195" s="124">
        <v>0.36363636363636365</v>
      </c>
      <c r="J2195" s="142"/>
    </row>
    <row r="2196" spans="1:10" ht="13.15" customHeight="1" x14ac:dyDescent="0.25">
      <c r="A2196" s="115"/>
      <c r="B2196" s="127" t="s">
        <v>33</v>
      </c>
      <c r="C2196" s="122">
        <f t="shared" si="208"/>
        <v>0.6</v>
      </c>
      <c r="D2196" s="123"/>
      <c r="E2196" s="124">
        <v>0.90909090909090906</v>
      </c>
      <c r="F2196" s="125"/>
      <c r="G2196" s="126">
        <f t="shared" si="209"/>
        <v>6.6666666666666666E-2</v>
      </c>
      <c r="H2196" s="123"/>
      <c r="I2196" s="124">
        <v>0.45454545454545453</v>
      </c>
      <c r="J2196" s="142"/>
    </row>
    <row r="2197" spans="1:10" ht="13.15" customHeight="1" x14ac:dyDescent="0.25">
      <c r="A2197" s="115"/>
      <c r="B2197" s="127" t="s">
        <v>7</v>
      </c>
      <c r="C2197" s="122">
        <f t="shared" si="208"/>
        <v>0.77777777777777779</v>
      </c>
      <c r="D2197" s="123">
        <v>0.93799999999999994</v>
      </c>
      <c r="E2197" s="124">
        <v>0.9</v>
      </c>
      <c r="F2197" s="125">
        <f>D2197-E2197</f>
        <v>3.7999999999999923E-2</v>
      </c>
      <c r="G2197" s="126">
        <f t="shared" si="209"/>
        <v>0.1111111111111111</v>
      </c>
      <c r="H2197" s="123">
        <v>0.56299999999999994</v>
      </c>
      <c r="I2197" s="124">
        <v>0.35</v>
      </c>
      <c r="J2197" s="142">
        <f>H2197-I2197</f>
        <v>0.21299999999999997</v>
      </c>
    </row>
    <row r="2198" spans="1:10" ht="13.15" customHeight="1" x14ac:dyDescent="0.25">
      <c r="A2198" s="115"/>
      <c r="B2198" s="127" t="s">
        <v>75</v>
      </c>
      <c r="C2198" s="122">
        <f t="shared" si="208"/>
        <v>0.5</v>
      </c>
      <c r="D2198" s="123">
        <v>1</v>
      </c>
      <c r="E2198" s="124">
        <v>1</v>
      </c>
      <c r="F2198" s="125">
        <f>D2198-E2198</f>
        <v>0</v>
      </c>
      <c r="G2198" s="126">
        <f t="shared" si="209"/>
        <v>0.2857142857142857</v>
      </c>
      <c r="H2198" s="123">
        <v>0.5</v>
      </c>
      <c r="I2198" s="124">
        <v>0.71739130434782605</v>
      </c>
      <c r="J2198" s="142">
        <f>H2198-I2198</f>
        <v>-0.21739130434782605</v>
      </c>
    </row>
    <row r="2199" spans="1:10" ht="13.15" customHeight="1" x14ac:dyDescent="0.25">
      <c r="A2199" s="115"/>
      <c r="B2199" s="128"/>
      <c r="C2199" s="129"/>
      <c r="D2199" s="123"/>
      <c r="E2199" s="124"/>
      <c r="F2199" s="125"/>
      <c r="G2199" s="130"/>
      <c r="H2199" s="123"/>
      <c r="I2199" s="124"/>
      <c r="J2199" s="142"/>
    </row>
    <row r="2200" spans="1:10" ht="13.15" customHeight="1" x14ac:dyDescent="0.25">
      <c r="A2200" s="131"/>
      <c r="B2200" s="132" t="s">
        <v>3</v>
      </c>
      <c r="C2200" s="133">
        <f t="shared" si="208"/>
        <v>0.39813857290589449</v>
      </c>
      <c r="D2200" s="134">
        <v>0.98399999999999999</v>
      </c>
      <c r="E2200" s="135">
        <v>0.97844827586206895</v>
      </c>
      <c r="F2200" s="136">
        <f>D2200-E2200</f>
        <v>5.5517241379310356E-3</v>
      </c>
      <c r="G2200" s="137">
        <f t="shared" si="209"/>
        <v>0.1768355739400207</v>
      </c>
      <c r="H2200" s="134">
        <v>0.48599999999999999</v>
      </c>
      <c r="I2200" s="135">
        <v>0.5</v>
      </c>
      <c r="J2200" s="143">
        <f>H2200-I2200</f>
        <v>-1.4000000000000012E-2</v>
      </c>
    </row>
    <row r="2236" spans="1:12" ht="15.75" x14ac:dyDescent="0.25">
      <c r="A2236" s="3" t="s">
        <v>54</v>
      </c>
    </row>
    <row r="2237" spans="1:12" ht="15.75" x14ac:dyDescent="0.25">
      <c r="A2237" s="3"/>
    </row>
    <row r="2238" spans="1:12" ht="15.75" x14ac:dyDescent="0.25">
      <c r="A2238" s="3"/>
    </row>
    <row r="2239" spans="1:12" x14ac:dyDescent="0.2">
      <c r="A2239" s="50" t="s">
        <v>73</v>
      </c>
    </row>
    <row r="2240" spans="1:12" x14ac:dyDescent="0.2">
      <c r="A2240" s="58" t="s">
        <v>0</v>
      </c>
      <c r="B2240" s="59" t="s">
        <v>0</v>
      </c>
      <c r="C2240" s="171" t="s">
        <v>55</v>
      </c>
      <c r="D2240" s="172"/>
      <c r="E2240" s="172"/>
      <c r="F2240" s="172"/>
      <c r="G2240" s="172"/>
      <c r="H2240" s="172"/>
      <c r="I2240" s="172"/>
      <c r="J2240" s="172"/>
      <c r="K2240" s="173"/>
      <c r="L2240" s="9"/>
    </row>
    <row r="2241" spans="1:14" x14ac:dyDescent="0.2">
      <c r="A2241" s="60"/>
      <c r="B2241" s="61"/>
      <c r="C2241" s="171" t="s">
        <v>1</v>
      </c>
      <c r="D2241" s="172"/>
      <c r="E2241" s="173"/>
      <c r="F2241" s="171" t="s">
        <v>2</v>
      </c>
      <c r="G2241" s="172"/>
      <c r="H2241" s="173"/>
      <c r="I2241" s="171" t="s">
        <v>3</v>
      </c>
      <c r="J2241" s="172"/>
      <c r="K2241" s="173"/>
      <c r="L2241" s="10"/>
    </row>
    <row r="2242" spans="1:14" ht="13.5" x14ac:dyDescent="0.25">
      <c r="A2242" s="60"/>
      <c r="B2242" s="61"/>
      <c r="C2242" s="62" t="s">
        <v>4</v>
      </c>
      <c r="D2242" s="72" t="s">
        <v>34</v>
      </c>
      <c r="E2242" s="72" t="s">
        <v>44</v>
      </c>
      <c r="F2242" s="72" t="s">
        <v>4</v>
      </c>
      <c r="G2242" s="72" t="s">
        <v>34</v>
      </c>
      <c r="H2242" s="72" t="s">
        <v>44</v>
      </c>
      <c r="I2242" s="72" t="s">
        <v>4</v>
      </c>
      <c r="J2242" s="72" t="s">
        <v>34</v>
      </c>
      <c r="K2242" s="72" t="s">
        <v>44</v>
      </c>
      <c r="L2242" s="11"/>
    </row>
    <row r="2243" spans="1:14" ht="13.5" x14ac:dyDescent="0.25">
      <c r="A2243" s="63" t="s">
        <v>32</v>
      </c>
      <c r="B2243" s="64" t="s">
        <v>5</v>
      </c>
      <c r="C2243" s="65">
        <v>19</v>
      </c>
      <c r="D2243" s="73">
        <f t="shared" ref="D2243:D2272" si="210">IF($I2243=0,0,C2243/$I2243)</f>
        <v>0.52777777777777779</v>
      </c>
      <c r="E2243" s="74">
        <f>IF(C$38=0,0,C2243/C$38)</f>
        <v>2.164009111617312E-2</v>
      </c>
      <c r="F2243" s="65">
        <v>9</v>
      </c>
      <c r="G2243" s="73">
        <f t="shared" ref="G2243:G2272" si="211">IF($I2243=0,0,F2243/$I2243)</f>
        <v>0.25</v>
      </c>
      <c r="H2243" s="75">
        <f t="shared" ref="H2243:H2272" si="212">IF(F$38=0,0,F2243/F$38)</f>
        <v>1.070154577883472E-2</v>
      </c>
      <c r="I2243" s="76">
        <v>36</v>
      </c>
      <c r="J2243" s="73">
        <f t="shared" ref="J2243:J2272" si="213">IF($I2243=0,0,I2243/$I2243)</f>
        <v>1</v>
      </c>
      <c r="K2243" s="75">
        <f t="shared" ref="K2243:K2272" si="214">IF(I$38=0,0,I2243/I$38)</f>
        <v>3.7228541882109618E-2</v>
      </c>
      <c r="L2243" s="11"/>
      <c r="N2243" s="2"/>
    </row>
    <row r="2244" spans="1:14" ht="13.5" x14ac:dyDescent="0.25">
      <c r="A2244" s="63"/>
      <c r="B2244" s="64" t="s">
        <v>6</v>
      </c>
      <c r="C2244" s="66">
        <v>24</v>
      </c>
      <c r="D2244" s="77">
        <f t="shared" si="210"/>
        <v>0.68571428571428572</v>
      </c>
      <c r="E2244" s="78">
        <f t="shared" ref="E2244:E2272" si="215">IF(C$38=0,0,C2244/C$38)</f>
        <v>2.7334851936218679E-2</v>
      </c>
      <c r="F2244" s="66">
        <v>14</v>
      </c>
      <c r="G2244" s="77">
        <f t="shared" si="211"/>
        <v>0.4</v>
      </c>
      <c r="H2244" s="79">
        <f t="shared" si="212"/>
        <v>1.6646848989298454E-2</v>
      </c>
      <c r="I2244" s="68">
        <v>35</v>
      </c>
      <c r="J2244" s="77">
        <f t="shared" si="213"/>
        <v>1</v>
      </c>
      <c r="K2244" s="79">
        <f t="shared" si="214"/>
        <v>3.6194415718717683E-2</v>
      </c>
      <c r="L2244" s="11"/>
      <c r="N2244" s="2"/>
    </row>
    <row r="2245" spans="1:14" ht="13.5" x14ac:dyDescent="0.25">
      <c r="A2245" s="63"/>
      <c r="B2245" s="64" t="s">
        <v>62</v>
      </c>
      <c r="C2245" s="66">
        <v>4</v>
      </c>
      <c r="D2245" s="77">
        <f t="shared" si="210"/>
        <v>0.66666666666666663</v>
      </c>
      <c r="E2245" s="78">
        <f t="shared" si="215"/>
        <v>4.5558086560364463E-3</v>
      </c>
      <c r="F2245" s="66">
        <v>2</v>
      </c>
      <c r="G2245" s="77">
        <f t="shared" si="211"/>
        <v>0.33333333333333331</v>
      </c>
      <c r="H2245" s="79">
        <f t="shared" si="212"/>
        <v>2.3781212841854932E-3</v>
      </c>
      <c r="I2245" s="68">
        <v>6</v>
      </c>
      <c r="J2245" s="77">
        <f t="shared" si="213"/>
        <v>1</v>
      </c>
      <c r="K2245" s="79">
        <f t="shared" si="214"/>
        <v>6.2047569803516025E-3</v>
      </c>
      <c r="L2245" s="11"/>
      <c r="N2245" s="2"/>
    </row>
    <row r="2246" spans="1:14" ht="13.5" x14ac:dyDescent="0.25">
      <c r="A2246" s="63"/>
      <c r="B2246" s="64" t="s">
        <v>63</v>
      </c>
      <c r="C2246" s="66">
        <v>17</v>
      </c>
      <c r="D2246" s="77">
        <f t="shared" si="210"/>
        <v>0.31481481481481483</v>
      </c>
      <c r="E2246" s="78">
        <f t="shared" si="215"/>
        <v>1.9362186788154899E-2</v>
      </c>
      <c r="F2246" s="66">
        <v>6</v>
      </c>
      <c r="G2246" s="77">
        <f t="shared" si="211"/>
        <v>0.1111111111111111</v>
      </c>
      <c r="H2246" s="79">
        <f t="shared" si="212"/>
        <v>7.1343638525564806E-3</v>
      </c>
      <c r="I2246" s="68">
        <v>54</v>
      </c>
      <c r="J2246" s="77">
        <f t="shared" si="213"/>
        <v>1</v>
      </c>
      <c r="K2246" s="79">
        <f t="shared" si="214"/>
        <v>5.5842812823164424E-2</v>
      </c>
      <c r="L2246" s="11"/>
      <c r="N2246" s="2"/>
    </row>
    <row r="2247" spans="1:14" ht="13.5" x14ac:dyDescent="0.25">
      <c r="A2247" s="63"/>
      <c r="B2247" s="64" t="s">
        <v>16</v>
      </c>
      <c r="C2247" s="66">
        <v>9</v>
      </c>
      <c r="D2247" s="77">
        <f t="shared" si="210"/>
        <v>0.23076923076923078</v>
      </c>
      <c r="E2247" s="78">
        <f t="shared" si="215"/>
        <v>1.0250569476082005E-2</v>
      </c>
      <c r="F2247" s="66">
        <v>2</v>
      </c>
      <c r="G2247" s="77">
        <f t="shared" si="211"/>
        <v>5.128205128205128E-2</v>
      </c>
      <c r="H2247" s="79">
        <f t="shared" si="212"/>
        <v>2.3781212841854932E-3</v>
      </c>
      <c r="I2247" s="68">
        <v>39</v>
      </c>
      <c r="J2247" s="77">
        <f t="shared" si="213"/>
        <v>1</v>
      </c>
      <c r="K2247" s="79">
        <f t="shared" si="214"/>
        <v>4.0330920372285417E-2</v>
      </c>
      <c r="L2247" s="11"/>
      <c r="N2247" s="2"/>
    </row>
    <row r="2248" spans="1:14" ht="13.5" x14ac:dyDescent="0.25">
      <c r="A2248" s="63"/>
      <c r="B2248" s="64" t="s">
        <v>8</v>
      </c>
      <c r="C2248" s="66">
        <v>23</v>
      </c>
      <c r="D2248" s="77">
        <f t="shared" si="210"/>
        <v>0.56097560975609762</v>
      </c>
      <c r="E2248" s="78">
        <f t="shared" si="215"/>
        <v>2.6195899772209569E-2</v>
      </c>
      <c r="F2248" s="66">
        <v>7</v>
      </c>
      <c r="G2248" s="77">
        <f t="shared" si="211"/>
        <v>0.17073170731707318</v>
      </c>
      <c r="H2248" s="79">
        <f t="shared" si="212"/>
        <v>8.3234244946492272E-3</v>
      </c>
      <c r="I2248" s="68">
        <v>41</v>
      </c>
      <c r="J2248" s="77">
        <f t="shared" si="213"/>
        <v>1</v>
      </c>
      <c r="K2248" s="79">
        <f t="shared" si="214"/>
        <v>4.2399172699069287E-2</v>
      </c>
      <c r="L2248" s="11"/>
      <c r="N2248" s="2"/>
    </row>
    <row r="2249" spans="1:14" ht="13.5" x14ac:dyDescent="0.25">
      <c r="A2249" s="63"/>
      <c r="B2249" s="64" t="s">
        <v>10</v>
      </c>
      <c r="C2249" s="66">
        <v>6</v>
      </c>
      <c r="D2249" s="77">
        <f t="shared" si="210"/>
        <v>1</v>
      </c>
      <c r="E2249" s="78">
        <f t="shared" si="215"/>
        <v>6.8337129840546698E-3</v>
      </c>
      <c r="F2249" s="66">
        <v>2</v>
      </c>
      <c r="G2249" s="77">
        <f t="shared" si="211"/>
        <v>0.33333333333333331</v>
      </c>
      <c r="H2249" s="79">
        <f t="shared" si="212"/>
        <v>2.3781212841854932E-3</v>
      </c>
      <c r="I2249" s="68">
        <v>6</v>
      </c>
      <c r="J2249" s="77">
        <f t="shared" si="213"/>
        <v>1</v>
      </c>
      <c r="K2249" s="79">
        <f t="shared" si="214"/>
        <v>6.2047569803516025E-3</v>
      </c>
      <c r="L2249" s="11"/>
      <c r="N2249" s="2"/>
    </row>
    <row r="2250" spans="1:14" ht="13.5" x14ac:dyDescent="0.25">
      <c r="A2250" s="63"/>
      <c r="B2250" s="64" t="s">
        <v>12</v>
      </c>
      <c r="C2250" s="66">
        <v>7</v>
      </c>
      <c r="D2250" s="77">
        <f t="shared" si="210"/>
        <v>0.3888888888888889</v>
      </c>
      <c r="E2250" s="78">
        <f t="shared" si="215"/>
        <v>7.972665148063782E-3</v>
      </c>
      <c r="F2250" s="66">
        <v>0</v>
      </c>
      <c r="G2250" s="77">
        <f t="shared" si="211"/>
        <v>0</v>
      </c>
      <c r="H2250" s="79">
        <f t="shared" si="212"/>
        <v>0</v>
      </c>
      <c r="I2250" s="68">
        <v>18</v>
      </c>
      <c r="J2250" s="77">
        <f t="shared" si="213"/>
        <v>1</v>
      </c>
      <c r="K2250" s="79">
        <f t="shared" si="214"/>
        <v>1.8614270941054809E-2</v>
      </c>
      <c r="L2250" s="11"/>
      <c r="N2250" s="2"/>
    </row>
    <row r="2251" spans="1:14" ht="13.5" x14ac:dyDescent="0.25">
      <c r="A2251" s="63"/>
      <c r="B2251" s="64" t="s">
        <v>13</v>
      </c>
      <c r="C2251" s="66">
        <v>20</v>
      </c>
      <c r="D2251" s="77">
        <f t="shared" si="210"/>
        <v>0.52631578947368418</v>
      </c>
      <c r="E2251" s="78">
        <f t="shared" si="215"/>
        <v>2.2779043280182234E-2</v>
      </c>
      <c r="F2251" s="66">
        <v>2</v>
      </c>
      <c r="G2251" s="77">
        <f t="shared" si="211"/>
        <v>5.2631578947368418E-2</v>
      </c>
      <c r="H2251" s="79">
        <f t="shared" si="212"/>
        <v>2.3781212841854932E-3</v>
      </c>
      <c r="I2251" s="68">
        <v>38</v>
      </c>
      <c r="J2251" s="77">
        <f t="shared" si="213"/>
        <v>1</v>
      </c>
      <c r="K2251" s="79">
        <f t="shared" si="214"/>
        <v>3.9296794208893482E-2</v>
      </c>
      <c r="L2251" s="11"/>
      <c r="N2251" s="2"/>
    </row>
    <row r="2252" spans="1:14" ht="13.5" x14ac:dyDescent="0.25">
      <c r="A2252" s="63"/>
      <c r="B2252" s="64" t="s">
        <v>14</v>
      </c>
      <c r="C2252" s="66">
        <v>10</v>
      </c>
      <c r="D2252" s="77">
        <f t="shared" si="210"/>
        <v>0.5</v>
      </c>
      <c r="E2252" s="78">
        <f t="shared" si="215"/>
        <v>1.1389521640091117E-2</v>
      </c>
      <c r="F2252" s="66">
        <v>9</v>
      </c>
      <c r="G2252" s="77">
        <f t="shared" si="211"/>
        <v>0.45</v>
      </c>
      <c r="H2252" s="79">
        <f t="shared" si="212"/>
        <v>1.070154577883472E-2</v>
      </c>
      <c r="I2252" s="68">
        <v>20</v>
      </c>
      <c r="J2252" s="77">
        <f t="shared" si="213"/>
        <v>1</v>
      </c>
      <c r="K2252" s="79">
        <f t="shared" si="214"/>
        <v>2.0682523267838676E-2</v>
      </c>
      <c r="L2252" s="11"/>
      <c r="N2252" s="2"/>
    </row>
    <row r="2253" spans="1:14" ht="13.5" x14ac:dyDescent="0.25">
      <c r="A2253" s="63"/>
      <c r="B2253" s="64" t="s">
        <v>64</v>
      </c>
      <c r="C2253" s="66">
        <v>1</v>
      </c>
      <c r="D2253" s="77">
        <f t="shared" si="210"/>
        <v>6.25E-2</v>
      </c>
      <c r="E2253" s="78">
        <f t="shared" si="215"/>
        <v>1.1389521640091116E-3</v>
      </c>
      <c r="F2253" s="66">
        <v>1</v>
      </c>
      <c r="G2253" s="77">
        <f t="shared" si="211"/>
        <v>6.25E-2</v>
      </c>
      <c r="H2253" s="79">
        <f t="shared" si="212"/>
        <v>1.1890606420927466E-3</v>
      </c>
      <c r="I2253" s="68">
        <v>16</v>
      </c>
      <c r="J2253" s="77">
        <f t="shared" si="213"/>
        <v>1</v>
      </c>
      <c r="K2253" s="79">
        <f t="shared" si="214"/>
        <v>1.6546018614270942E-2</v>
      </c>
      <c r="L2253" s="11"/>
      <c r="N2253" s="2"/>
    </row>
    <row r="2254" spans="1:14" ht="13.5" x14ac:dyDescent="0.25">
      <c r="A2254" s="63"/>
      <c r="B2254" s="64" t="s">
        <v>9</v>
      </c>
      <c r="C2254" s="66">
        <v>52</v>
      </c>
      <c r="D2254" s="77">
        <f t="shared" si="210"/>
        <v>0.53061224489795922</v>
      </c>
      <c r="E2254" s="78">
        <f t="shared" si="215"/>
        <v>5.9225512528473807E-2</v>
      </c>
      <c r="F2254" s="66">
        <v>29</v>
      </c>
      <c r="G2254" s="77">
        <f t="shared" si="211"/>
        <v>0.29591836734693877</v>
      </c>
      <c r="H2254" s="79">
        <f t="shared" si="212"/>
        <v>3.4482758620689655E-2</v>
      </c>
      <c r="I2254" s="68">
        <v>98</v>
      </c>
      <c r="J2254" s="77">
        <f t="shared" si="213"/>
        <v>1</v>
      </c>
      <c r="K2254" s="79">
        <f t="shared" si="214"/>
        <v>0.10134436401240951</v>
      </c>
      <c r="L2254" s="11"/>
      <c r="N2254" s="2"/>
    </row>
    <row r="2255" spans="1:14" ht="13.5" x14ac:dyDescent="0.25">
      <c r="A2255" s="63"/>
      <c r="B2255" s="64" t="s">
        <v>15</v>
      </c>
      <c r="C2255" s="66">
        <v>7</v>
      </c>
      <c r="D2255" s="77">
        <f t="shared" si="210"/>
        <v>0.22580645161290322</v>
      </c>
      <c r="E2255" s="78">
        <f t="shared" si="215"/>
        <v>7.972665148063782E-3</v>
      </c>
      <c r="F2255" s="66">
        <v>3</v>
      </c>
      <c r="G2255" s="77">
        <f t="shared" si="211"/>
        <v>9.6774193548387094E-2</v>
      </c>
      <c r="H2255" s="79">
        <f t="shared" si="212"/>
        <v>3.5671819262782403E-3</v>
      </c>
      <c r="I2255" s="68">
        <v>31</v>
      </c>
      <c r="J2255" s="77">
        <f t="shared" si="213"/>
        <v>1</v>
      </c>
      <c r="K2255" s="79">
        <f t="shared" si="214"/>
        <v>3.2057911065149949E-2</v>
      </c>
      <c r="L2255" s="11"/>
      <c r="N2255" s="2"/>
    </row>
    <row r="2256" spans="1:14" ht="13.5" x14ac:dyDescent="0.25">
      <c r="A2256" s="63"/>
      <c r="B2256" s="64" t="s">
        <v>17</v>
      </c>
      <c r="C2256" s="66">
        <v>11</v>
      </c>
      <c r="D2256" s="77">
        <f t="shared" si="210"/>
        <v>0.23404255319148937</v>
      </c>
      <c r="E2256" s="78">
        <f t="shared" si="215"/>
        <v>1.2528473804100227E-2</v>
      </c>
      <c r="F2256" s="66">
        <v>3</v>
      </c>
      <c r="G2256" s="77">
        <f t="shared" si="211"/>
        <v>6.3829787234042548E-2</v>
      </c>
      <c r="H2256" s="79">
        <f t="shared" si="212"/>
        <v>3.5671819262782403E-3</v>
      </c>
      <c r="I2256" s="68">
        <v>47</v>
      </c>
      <c r="J2256" s="77">
        <f t="shared" si="213"/>
        <v>1</v>
      </c>
      <c r="K2256" s="79">
        <f t="shared" si="214"/>
        <v>4.8603929679420892E-2</v>
      </c>
      <c r="L2256" s="11"/>
      <c r="N2256" s="2"/>
    </row>
    <row r="2257" spans="1:14" ht="13.5" x14ac:dyDescent="0.25">
      <c r="A2257" s="63"/>
      <c r="B2257" s="64" t="s">
        <v>18</v>
      </c>
      <c r="C2257" s="66">
        <v>11</v>
      </c>
      <c r="D2257" s="77">
        <f t="shared" si="210"/>
        <v>0.39285714285714285</v>
      </c>
      <c r="E2257" s="78">
        <f t="shared" si="215"/>
        <v>1.2528473804100227E-2</v>
      </c>
      <c r="F2257" s="66">
        <v>4</v>
      </c>
      <c r="G2257" s="77">
        <f t="shared" si="211"/>
        <v>0.14285714285714285</v>
      </c>
      <c r="H2257" s="79">
        <f t="shared" si="212"/>
        <v>4.7562425683709865E-3</v>
      </c>
      <c r="I2257" s="68">
        <v>28</v>
      </c>
      <c r="J2257" s="77">
        <f t="shared" si="213"/>
        <v>1</v>
      </c>
      <c r="K2257" s="79">
        <f t="shared" si="214"/>
        <v>2.8955532574974147E-2</v>
      </c>
      <c r="L2257" s="11"/>
      <c r="N2257" s="2"/>
    </row>
    <row r="2258" spans="1:14" ht="13.5" x14ac:dyDescent="0.25">
      <c r="A2258" s="63"/>
      <c r="B2258" s="64" t="s">
        <v>19</v>
      </c>
      <c r="C2258" s="66">
        <v>50</v>
      </c>
      <c r="D2258" s="77">
        <f t="shared" si="210"/>
        <v>0.43478260869565216</v>
      </c>
      <c r="E2258" s="78">
        <f t="shared" si="215"/>
        <v>5.6947608200455579E-2</v>
      </c>
      <c r="F2258" s="66">
        <v>27</v>
      </c>
      <c r="G2258" s="77">
        <f t="shared" si="211"/>
        <v>0.23478260869565218</v>
      </c>
      <c r="H2258" s="79">
        <f t="shared" si="212"/>
        <v>3.2104637336504163E-2</v>
      </c>
      <c r="I2258" s="68">
        <v>115</v>
      </c>
      <c r="J2258" s="77">
        <f t="shared" si="213"/>
        <v>1</v>
      </c>
      <c r="K2258" s="79">
        <f t="shared" si="214"/>
        <v>0.11892450879007239</v>
      </c>
      <c r="L2258" s="11"/>
      <c r="N2258" s="2"/>
    </row>
    <row r="2259" spans="1:14" ht="13.5" x14ac:dyDescent="0.25">
      <c r="A2259" s="63"/>
      <c r="B2259" s="64" t="s">
        <v>65</v>
      </c>
      <c r="C2259" s="66">
        <v>5</v>
      </c>
      <c r="D2259" s="77">
        <f t="shared" si="210"/>
        <v>0.17857142857142858</v>
      </c>
      <c r="E2259" s="78">
        <f t="shared" si="215"/>
        <v>5.6947608200455585E-3</v>
      </c>
      <c r="F2259" s="66">
        <v>2</v>
      </c>
      <c r="G2259" s="77">
        <f t="shared" si="211"/>
        <v>7.1428571428571425E-2</v>
      </c>
      <c r="H2259" s="79">
        <f t="shared" si="212"/>
        <v>2.3781212841854932E-3</v>
      </c>
      <c r="I2259" s="68">
        <v>28</v>
      </c>
      <c r="J2259" s="77">
        <f t="shared" si="213"/>
        <v>1</v>
      </c>
      <c r="K2259" s="79">
        <f t="shared" si="214"/>
        <v>2.8955532574974147E-2</v>
      </c>
      <c r="L2259" s="11"/>
      <c r="N2259" s="2"/>
    </row>
    <row r="2260" spans="1:14" ht="13.5" x14ac:dyDescent="0.25">
      <c r="A2260" s="63"/>
      <c r="B2260" s="64" t="s">
        <v>20</v>
      </c>
      <c r="C2260" s="66">
        <v>4</v>
      </c>
      <c r="D2260" s="77">
        <f t="shared" si="210"/>
        <v>1</v>
      </c>
      <c r="E2260" s="78">
        <f t="shared" si="215"/>
        <v>4.5558086560364463E-3</v>
      </c>
      <c r="F2260" s="66">
        <v>0</v>
      </c>
      <c r="G2260" s="77">
        <f t="shared" si="211"/>
        <v>0</v>
      </c>
      <c r="H2260" s="79">
        <f t="shared" si="212"/>
        <v>0</v>
      </c>
      <c r="I2260" s="68">
        <v>4</v>
      </c>
      <c r="J2260" s="77">
        <f t="shared" si="213"/>
        <v>1</v>
      </c>
      <c r="K2260" s="79">
        <f t="shared" si="214"/>
        <v>4.1365046535677356E-3</v>
      </c>
      <c r="L2260" s="11"/>
      <c r="N2260" s="2"/>
    </row>
    <row r="2261" spans="1:14" ht="13.5" x14ac:dyDescent="0.25">
      <c r="A2261" s="63"/>
      <c r="B2261" s="64" t="s">
        <v>74</v>
      </c>
      <c r="C2261" s="66">
        <v>4</v>
      </c>
      <c r="D2261" s="77">
        <f t="shared" si="210"/>
        <v>0.8</v>
      </c>
      <c r="E2261" s="78">
        <f t="shared" si="215"/>
        <v>4.5558086560364463E-3</v>
      </c>
      <c r="F2261" s="66">
        <v>4</v>
      </c>
      <c r="G2261" s="77">
        <f t="shared" si="211"/>
        <v>0.8</v>
      </c>
      <c r="H2261" s="79">
        <f t="shared" si="212"/>
        <v>4.7562425683709865E-3</v>
      </c>
      <c r="I2261" s="68">
        <v>5</v>
      </c>
      <c r="J2261" s="77">
        <f t="shared" si="213"/>
        <v>1</v>
      </c>
      <c r="K2261" s="79">
        <f t="shared" si="214"/>
        <v>5.170630816959669E-3</v>
      </c>
      <c r="L2261" s="11"/>
      <c r="N2261" s="2"/>
    </row>
    <row r="2262" spans="1:14" ht="13.5" x14ac:dyDescent="0.25">
      <c r="A2262" s="63"/>
      <c r="B2262" s="64" t="s">
        <v>21</v>
      </c>
      <c r="C2262" s="66">
        <v>6</v>
      </c>
      <c r="D2262" s="77">
        <f t="shared" si="210"/>
        <v>0.75</v>
      </c>
      <c r="E2262" s="78">
        <f t="shared" si="215"/>
        <v>6.8337129840546698E-3</v>
      </c>
      <c r="F2262" s="66">
        <v>3</v>
      </c>
      <c r="G2262" s="77">
        <f t="shared" si="211"/>
        <v>0.375</v>
      </c>
      <c r="H2262" s="79">
        <f t="shared" si="212"/>
        <v>3.5671819262782403E-3</v>
      </c>
      <c r="I2262" s="68">
        <v>8</v>
      </c>
      <c r="J2262" s="77">
        <f t="shared" si="213"/>
        <v>1</v>
      </c>
      <c r="K2262" s="79">
        <f t="shared" si="214"/>
        <v>8.2730093071354711E-3</v>
      </c>
      <c r="L2262" s="11"/>
      <c r="N2262" s="2"/>
    </row>
    <row r="2263" spans="1:14" ht="13.5" x14ac:dyDescent="0.25">
      <c r="A2263" s="63"/>
      <c r="B2263" s="64" t="s">
        <v>22</v>
      </c>
      <c r="C2263" s="66">
        <v>4</v>
      </c>
      <c r="D2263" s="77">
        <f t="shared" si="210"/>
        <v>0.26666666666666666</v>
      </c>
      <c r="E2263" s="78">
        <f t="shared" si="215"/>
        <v>4.5558086560364463E-3</v>
      </c>
      <c r="F2263" s="66">
        <v>1</v>
      </c>
      <c r="G2263" s="77">
        <f t="shared" si="211"/>
        <v>6.6666666666666666E-2</v>
      </c>
      <c r="H2263" s="79">
        <f t="shared" si="212"/>
        <v>1.1890606420927466E-3</v>
      </c>
      <c r="I2263" s="68">
        <v>15</v>
      </c>
      <c r="J2263" s="77">
        <f t="shared" si="213"/>
        <v>1</v>
      </c>
      <c r="K2263" s="79">
        <f t="shared" si="214"/>
        <v>1.5511892450879007E-2</v>
      </c>
      <c r="L2263" s="11"/>
      <c r="N2263" s="2"/>
    </row>
    <row r="2264" spans="1:14" ht="13.5" x14ac:dyDescent="0.25">
      <c r="A2264" s="63"/>
      <c r="B2264" s="64" t="s">
        <v>23</v>
      </c>
      <c r="C2264" s="66">
        <v>8</v>
      </c>
      <c r="D2264" s="77">
        <f t="shared" si="210"/>
        <v>0.1951219512195122</v>
      </c>
      <c r="E2264" s="78">
        <f t="shared" si="215"/>
        <v>9.1116173120728925E-3</v>
      </c>
      <c r="F2264" s="66">
        <v>3</v>
      </c>
      <c r="G2264" s="77">
        <f t="shared" si="211"/>
        <v>7.3170731707317069E-2</v>
      </c>
      <c r="H2264" s="79">
        <f t="shared" si="212"/>
        <v>3.5671819262782403E-3</v>
      </c>
      <c r="I2264" s="68">
        <v>41</v>
      </c>
      <c r="J2264" s="77">
        <f t="shared" si="213"/>
        <v>1</v>
      </c>
      <c r="K2264" s="79">
        <f t="shared" si="214"/>
        <v>4.2399172699069287E-2</v>
      </c>
      <c r="L2264" s="11"/>
      <c r="N2264" s="2"/>
    </row>
    <row r="2265" spans="1:14" ht="13.5" x14ac:dyDescent="0.25">
      <c r="A2265" s="63"/>
      <c r="B2265" s="64" t="s">
        <v>66</v>
      </c>
      <c r="C2265" s="66">
        <v>14</v>
      </c>
      <c r="D2265" s="77">
        <f t="shared" si="210"/>
        <v>0.53846153846153844</v>
      </c>
      <c r="E2265" s="78">
        <f t="shared" si="215"/>
        <v>1.5945330296127564E-2</v>
      </c>
      <c r="F2265" s="66">
        <v>7</v>
      </c>
      <c r="G2265" s="77">
        <f t="shared" si="211"/>
        <v>0.26923076923076922</v>
      </c>
      <c r="H2265" s="79">
        <f t="shared" si="212"/>
        <v>8.3234244946492272E-3</v>
      </c>
      <c r="I2265" s="68">
        <v>26</v>
      </c>
      <c r="J2265" s="77">
        <f t="shared" si="213"/>
        <v>1</v>
      </c>
      <c r="K2265" s="79">
        <f t="shared" si="214"/>
        <v>2.688728024819028E-2</v>
      </c>
      <c r="L2265" s="11"/>
      <c r="N2265" s="2"/>
    </row>
    <row r="2266" spans="1:14" ht="13.5" x14ac:dyDescent="0.25">
      <c r="A2266" s="63"/>
      <c r="B2266" s="64" t="s">
        <v>67</v>
      </c>
      <c r="C2266" s="66">
        <v>14</v>
      </c>
      <c r="D2266" s="77">
        <f t="shared" si="210"/>
        <v>0.53846153846153844</v>
      </c>
      <c r="E2266" s="78">
        <f t="shared" si="215"/>
        <v>1.5945330296127564E-2</v>
      </c>
      <c r="F2266" s="66">
        <v>6</v>
      </c>
      <c r="G2266" s="77">
        <f t="shared" si="211"/>
        <v>0.23076923076923078</v>
      </c>
      <c r="H2266" s="79">
        <f t="shared" si="212"/>
        <v>7.1343638525564806E-3</v>
      </c>
      <c r="I2266" s="68">
        <v>26</v>
      </c>
      <c r="J2266" s="77">
        <f t="shared" si="213"/>
        <v>1</v>
      </c>
      <c r="K2266" s="79">
        <f t="shared" si="214"/>
        <v>2.688728024819028E-2</v>
      </c>
      <c r="L2266" s="11"/>
      <c r="N2266" s="2"/>
    </row>
    <row r="2267" spans="1:14" ht="13.5" x14ac:dyDescent="0.25">
      <c r="A2267" s="63"/>
      <c r="B2267" s="64" t="s">
        <v>61</v>
      </c>
      <c r="C2267" s="66">
        <v>6</v>
      </c>
      <c r="D2267" s="77">
        <f t="shared" si="210"/>
        <v>0.10714285714285714</v>
      </c>
      <c r="E2267" s="78">
        <f t="shared" si="215"/>
        <v>6.8337129840546698E-3</v>
      </c>
      <c r="F2267" s="66">
        <v>2</v>
      </c>
      <c r="G2267" s="77">
        <f t="shared" si="211"/>
        <v>3.5714285714285712E-2</v>
      </c>
      <c r="H2267" s="79">
        <f t="shared" si="212"/>
        <v>2.3781212841854932E-3</v>
      </c>
      <c r="I2267" s="68">
        <v>56</v>
      </c>
      <c r="J2267" s="77">
        <f t="shared" si="213"/>
        <v>1</v>
      </c>
      <c r="K2267" s="79">
        <f t="shared" si="214"/>
        <v>5.7911065149948295E-2</v>
      </c>
      <c r="L2267" s="11"/>
      <c r="N2267" s="2"/>
    </row>
    <row r="2268" spans="1:14" ht="13.5" x14ac:dyDescent="0.25">
      <c r="A2268" s="63"/>
      <c r="B2268" s="64" t="s">
        <v>25</v>
      </c>
      <c r="C2268" s="66">
        <v>10</v>
      </c>
      <c r="D2268" s="77">
        <f t="shared" si="210"/>
        <v>0.43478260869565216</v>
      </c>
      <c r="E2268" s="78">
        <f t="shared" si="215"/>
        <v>1.1389521640091117E-2</v>
      </c>
      <c r="F2268" s="66">
        <v>4</v>
      </c>
      <c r="G2268" s="77">
        <f t="shared" si="211"/>
        <v>0.17391304347826086</v>
      </c>
      <c r="H2268" s="79">
        <f t="shared" si="212"/>
        <v>4.7562425683709865E-3</v>
      </c>
      <c r="I2268" s="68">
        <v>23</v>
      </c>
      <c r="J2268" s="77">
        <f t="shared" si="213"/>
        <v>1</v>
      </c>
      <c r="K2268" s="79">
        <f t="shared" si="214"/>
        <v>2.3784901758014478E-2</v>
      </c>
      <c r="L2268" s="11"/>
      <c r="N2268" s="2"/>
    </row>
    <row r="2269" spans="1:14" ht="13.5" x14ac:dyDescent="0.25">
      <c r="A2269" s="63"/>
      <c r="B2269" s="64" t="s">
        <v>11</v>
      </c>
      <c r="C2269" s="66">
        <v>21</v>
      </c>
      <c r="D2269" s="77">
        <f t="shared" si="210"/>
        <v>0.35</v>
      </c>
      <c r="E2269" s="78">
        <f t="shared" si="215"/>
        <v>2.3917995444191344E-2</v>
      </c>
      <c r="F2269" s="66">
        <v>12</v>
      </c>
      <c r="G2269" s="77">
        <f t="shared" si="211"/>
        <v>0.2</v>
      </c>
      <c r="H2269" s="79">
        <f t="shared" si="212"/>
        <v>1.4268727705112961E-2</v>
      </c>
      <c r="I2269" s="68">
        <v>60</v>
      </c>
      <c r="J2269" s="77">
        <f t="shared" si="213"/>
        <v>1</v>
      </c>
      <c r="K2269" s="79">
        <f t="shared" si="214"/>
        <v>6.2047569803516028E-2</v>
      </c>
      <c r="L2269" s="11"/>
      <c r="N2269" s="2"/>
    </row>
    <row r="2270" spans="1:14" ht="13.5" x14ac:dyDescent="0.25">
      <c r="A2270" s="63"/>
      <c r="B2270" s="64" t="s">
        <v>33</v>
      </c>
      <c r="C2270" s="66">
        <v>9</v>
      </c>
      <c r="D2270" s="77">
        <f t="shared" si="210"/>
        <v>0.6</v>
      </c>
      <c r="E2270" s="78">
        <f t="shared" si="215"/>
        <v>1.0250569476082005E-2</v>
      </c>
      <c r="F2270" s="66">
        <v>5</v>
      </c>
      <c r="G2270" s="77">
        <f t="shared" si="211"/>
        <v>0.33333333333333331</v>
      </c>
      <c r="H2270" s="79">
        <f t="shared" si="212"/>
        <v>5.945303210463734E-3</v>
      </c>
      <c r="I2270" s="68">
        <v>15</v>
      </c>
      <c r="J2270" s="77">
        <f t="shared" si="213"/>
        <v>1</v>
      </c>
      <c r="K2270" s="79">
        <f t="shared" si="214"/>
        <v>1.5511892450879007E-2</v>
      </c>
      <c r="L2270" s="11"/>
      <c r="N2270" s="2"/>
    </row>
    <row r="2271" spans="1:14" ht="13.5" x14ac:dyDescent="0.25">
      <c r="A2271" s="63"/>
      <c r="B2271" s="64" t="s">
        <v>7</v>
      </c>
      <c r="C2271" s="66">
        <v>15</v>
      </c>
      <c r="D2271" s="77">
        <f t="shared" si="210"/>
        <v>0.83333333333333337</v>
      </c>
      <c r="E2271" s="78">
        <f t="shared" si="215"/>
        <v>1.7084282460136675E-2</v>
      </c>
      <c r="F2271" s="66">
        <v>8</v>
      </c>
      <c r="G2271" s="77">
        <f t="shared" si="211"/>
        <v>0.44444444444444442</v>
      </c>
      <c r="H2271" s="79">
        <f t="shared" si="212"/>
        <v>9.512485136741973E-3</v>
      </c>
      <c r="I2271" s="68">
        <v>18</v>
      </c>
      <c r="J2271" s="77">
        <f t="shared" si="213"/>
        <v>1</v>
      </c>
      <c r="K2271" s="79">
        <f t="shared" si="214"/>
        <v>1.8614270941054809E-2</v>
      </c>
      <c r="L2271" s="11"/>
      <c r="N2271" s="2"/>
    </row>
    <row r="2272" spans="1:14" ht="13.5" x14ac:dyDescent="0.25">
      <c r="A2272" s="63"/>
      <c r="B2272" s="64" t="s">
        <v>75</v>
      </c>
      <c r="C2272" s="66">
        <v>13</v>
      </c>
      <c r="D2272" s="77">
        <f t="shared" si="210"/>
        <v>0.9285714285714286</v>
      </c>
      <c r="E2272" s="78">
        <f t="shared" si="215"/>
        <v>1.4806378132118452E-2</v>
      </c>
      <c r="F2272" s="66">
        <v>7</v>
      </c>
      <c r="G2272" s="77">
        <f t="shared" si="211"/>
        <v>0.5</v>
      </c>
      <c r="H2272" s="79">
        <f t="shared" si="212"/>
        <v>8.3234244946492272E-3</v>
      </c>
      <c r="I2272" s="68">
        <v>14</v>
      </c>
      <c r="J2272" s="77">
        <f t="shared" si="213"/>
        <v>1</v>
      </c>
      <c r="K2272" s="79">
        <f t="shared" si="214"/>
        <v>1.4477766287487074E-2</v>
      </c>
      <c r="L2272" s="11"/>
      <c r="N2272" s="2"/>
    </row>
    <row r="2273" spans="1:14" ht="13.5" x14ac:dyDescent="0.25">
      <c r="A2273" s="63"/>
      <c r="B2273" s="67"/>
      <c r="C2273" s="68"/>
      <c r="D2273" s="77"/>
      <c r="E2273" s="78"/>
      <c r="F2273" s="66"/>
      <c r="G2273" s="77"/>
      <c r="H2273" s="79"/>
      <c r="I2273" s="68"/>
      <c r="J2273" s="77"/>
      <c r="K2273" s="79"/>
      <c r="L2273" s="11"/>
      <c r="N2273" s="2"/>
    </row>
    <row r="2274" spans="1:14" ht="13.5" x14ac:dyDescent="0.25">
      <c r="A2274" s="69"/>
      <c r="B2274" s="70" t="s">
        <v>3</v>
      </c>
      <c r="C2274" s="71">
        <f>SUM(C2243:C2273)</f>
        <v>404</v>
      </c>
      <c r="D2274" s="80">
        <f>IF($I2274=0,0,C2274/$I2274)</f>
        <v>0.41778697001034126</v>
      </c>
      <c r="E2274" s="81">
        <f t="shared" ref="E2274" si="216">IF(C$38=0,0,C2274/C$38)</f>
        <v>0.46013667425968108</v>
      </c>
      <c r="F2274" s="82">
        <f>SUM(F2243:F2273)</f>
        <v>184</v>
      </c>
      <c r="G2274" s="80">
        <f>IF($I2274=0,0,F2274/$I2274)</f>
        <v>0.19027921406411583</v>
      </c>
      <c r="H2274" s="83">
        <f t="shared" ref="H2274" si="217">IF(F$38=0,0,F2274/F$38)</f>
        <v>0.21878715814506539</v>
      </c>
      <c r="I2274" s="82">
        <f>SUM(I2243:I2273)</f>
        <v>967</v>
      </c>
      <c r="J2274" s="80">
        <f t="shared" ref="J2274" si="218">IF($I2274=0,0,I2274/$I2274)</f>
        <v>1</v>
      </c>
      <c r="K2274" s="83">
        <f t="shared" ref="K2274" si="219">IF(I$38=0,0,I2274/I$38)</f>
        <v>1</v>
      </c>
      <c r="L2274" s="9"/>
      <c r="N2274" s="2"/>
    </row>
    <row r="2275" spans="1:14" ht="15.75" x14ac:dyDescent="0.25">
      <c r="A2275" s="3"/>
    </row>
    <row r="2276" spans="1:14" x14ac:dyDescent="0.2">
      <c r="A2276" s="50">
        <v>2010</v>
      </c>
    </row>
    <row r="2277" spans="1:14" ht="13.15" customHeight="1" x14ac:dyDescent="0.2">
      <c r="A2277" s="95" t="s">
        <v>0</v>
      </c>
      <c r="B2277" s="96" t="s">
        <v>0</v>
      </c>
      <c r="C2277" s="144" t="s">
        <v>55</v>
      </c>
      <c r="D2277" s="145"/>
      <c r="E2277" s="145"/>
      <c r="F2277" s="146"/>
    </row>
    <row r="2278" spans="1:14" ht="13.15" customHeight="1" x14ac:dyDescent="0.2">
      <c r="A2278" s="97"/>
      <c r="B2278" s="52"/>
      <c r="C2278" s="144" t="s">
        <v>71</v>
      </c>
      <c r="D2278" s="145"/>
      <c r="E2278" s="145"/>
      <c r="F2278" s="146"/>
    </row>
    <row r="2279" spans="1:14" ht="13.15" customHeight="1" x14ac:dyDescent="0.2">
      <c r="A2279" s="98"/>
      <c r="B2279" s="99"/>
      <c r="C2279" s="100" t="s">
        <v>68</v>
      </c>
      <c r="D2279" s="101" t="s">
        <v>69</v>
      </c>
      <c r="E2279" s="101" t="s">
        <v>70</v>
      </c>
      <c r="F2279" s="102" t="s">
        <v>28</v>
      </c>
    </row>
    <row r="2280" spans="1:14" ht="13.15" customHeight="1" x14ac:dyDescent="0.2">
      <c r="A2280" s="103" t="s">
        <v>32</v>
      </c>
      <c r="B2280" s="104" t="s">
        <v>5</v>
      </c>
      <c r="C2280" s="105">
        <f>C2243</f>
        <v>19</v>
      </c>
      <c r="D2280" s="106">
        <f>C2280/$I$2274</f>
        <v>1.9648397104446741E-2</v>
      </c>
      <c r="E2280" s="105">
        <f>$I2243-C2280</f>
        <v>17</v>
      </c>
      <c r="F2280" s="106">
        <f>E2280/$I$2274</f>
        <v>1.7580144777662874E-2</v>
      </c>
    </row>
    <row r="2281" spans="1:14" ht="13.15" customHeight="1" x14ac:dyDescent="0.2">
      <c r="A2281" s="84"/>
      <c r="B2281" s="57" t="s">
        <v>6</v>
      </c>
      <c r="C2281" s="53">
        <f t="shared" ref="C2281:C2309" si="220">C2244</f>
        <v>24</v>
      </c>
      <c r="D2281" s="54">
        <f t="shared" ref="D2281:D2309" si="221">C2281/$I$2274</f>
        <v>2.481902792140641E-2</v>
      </c>
      <c r="E2281" s="53">
        <f t="shared" ref="E2281:E2309" si="222">$I2244-C2281</f>
        <v>11</v>
      </c>
      <c r="F2281" s="54">
        <f t="shared" ref="F2281:F2309" si="223">E2281/$I$2274</f>
        <v>1.1375387797311272E-2</v>
      </c>
    </row>
    <row r="2282" spans="1:14" ht="13.15" customHeight="1" x14ac:dyDescent="0.2">
      <c r="A2282" s="84"/>
      <c r="B2282" s="57" t="s">
        <v>62</v>
      </c>
      <c r="C2282" s="53">
        <f t="shared" si="220"/>
        <v>4</v>
      </c>
      <c r="D2282" s="54">
        <f t="shared" si="221"/>
        <v>4.1365046535677356E-3</v>
      </c>
      <c r="E2282" s="53">
        <f t="shared" si="222"/>
        <v>2</v>
      </c>
      <c r="F2282" s="54">
        <f t="shared" si="223"/>
        <v>2.0682523267838678E-3</v>
      </c>
    </row>
    <row r="2283" spans="1:14" ht="13.15" customHeight="1" x14ac:dyDescent="0.2">
      <c r="A2283" s="84"/>
      <c r="B2283" s="57" t="s">
        <v>63</v>
      </c>
      <c r="C2283" s="53">
        <f t="shared" si="220"/>
        <v>17</v>
      </c>
      <c r="D2283" s="54">
        <f t="shared" si="221"/>
        <v>1.7580144777662874E-2</v>
      </c>
      <c r="E2283" s="53">
        <f t="shared" si="222"/>
        <v>37</v>
      </c>
      <c r="F2283" s="54">
        <f t="shared" si="223"/>
        <v>3.8262668045501554E-2</v>
      </c>
    </row>
    <row r="2284" spans="1:14" ht="13.15" customHeight="1" x14ac:dyDescent="0.2">
      <c r="A2284" s="84"/>
      <c r="B2284" s="57" t="s">
        <v>16</v>
      </c>
      <c r="C2284" s="53">
        <f t="shared" si="220"/>
        <v>9</v>
      </c>
      <c r="D2284" s="54">
        <f t="shared" si="221"/>
        <v>9.3071354705274046E-3</v>
      </c>
      <c r="E2284" s="53">
        <f t="shared" si="222"/>
        <v>30</v>
      </c>
      <c r="F2284" s="54">
        <f t="shared" si="223"/>
        <v>3.1023784901758014E-2</v>
      </c>
    </row>
    <row r="2285" spans="1:14" ht="13.15" customHeight="1" x14ac:dyDescent="0.2">
      <c r="A2285" s="84"/>
      <c r="B2285" s="57" t="s">
        <v>8</v>
      </c>
      <c r="C2285" s="53">
        <f t="shared" si="220"/>
        <v>23</v>
      </c>
      <c r="D2285" s="54">
        <f t="shared" si="221"/>
        <v>2.3784901758014478E-2</v>
      </c>
      <c r="E2285" s="53">
        <f t="shared" si="222"/>
        <v>18</v>
      </c>
      <c r="F2285" s="54">
        <f t="shared" si="223"/>
        <v>1.8614270941054809E-2</v>
      </c>
    </row>
    <row r="2286" spans="1:14" ht="13.15" customHeight="1" x14ac:dyDescent="0.2">
      <c r="A2286" s="84"/>
      <c r="B2286" s="57" t="s">
        <v>10</v>
      </c>
      <c r="C2286" s="53">
        <f t="shared" si="220"/>
        <v>6</v>
      </c>
      <c r="D2286" s="54">
        <f t="shared" si="221"/>
        <v>6.2047569803516025E-3</v>
      </c>
      <c r="E2286" s="53">
        <f t="shared" si="222"/>
        <v>0</v>
      </c>
      <c r="F2286" s="54">
        <f t="shared" si="223"/>
        <v>0</v>
      </c>
    </row>
    <row r="2287" spans="1:14" ht="13.15" customHeight="1" x14ac:dyDescent="0.2">
      <c r="A2287" s="84"/>
      <c r="B2287" s="57" t="s">
        <v>12</v>
      </c>
      <c r="C2287" s="53">
        <f t="shared" si="220"/>
        <v>7</v>
      </c>
      <c r="D2287" s="54">
        <f t="shared" si="221"/>
        <v>7.2388831437435368E-3</v>
      </c>
      <c r="E2287" s="53">
        <f t="shared" si="222"/>
        <v>11</v>
      </c>
      <c r="F2287" s="54">
        <f t="shared" si="223"/>
        <v>1.1375387797311272E-2</v>
      </c>
    </row>
    <row r="2288" spans="1:14" ht="13.15" customHeight="1" x14ac:dyDescent="0.2">
      <c r="A2288" s="84"/>
      <c r="B2288" s="57" t="s">
        <v>13</v>
      </c>
      <c r="C2288" s="53">
        <f t="shared" si="220"/>
        <v>20</v>
      </c>
      <c r="D2288" s="54">
        <f t="shared" si="221"/>
        <v>2.0682523267838676E-2</v>
      </c>
      <c r="E2288" s="53">
        <f t="shared" si="222"/>
        <v>18</v>
      </c>
      <c r="F2288" s="54">
        <f t="shared" si="223"/>
        <v>1.8614270941054809E-2</v>
      </c>
    </row>
    <row r="2289" spans="1:6" ht="13.15" customHeight="1" x14ac:dyDescent="0.2">
      <c r="A2289" s="84"/>
      <c r="B2289" s="57" t="s">
        <v>14</v>
      </c>
      <c r="C2289" s="53">
        <f t="shared" si="220"/>
        <v>10</v>
      </c>
      <c r="D2289" s="54">
        <f t="shared" si="221"/>
        <v>1.0341261633919338E-2</v>
      </c>
      <c r="E2289" s="53">
        <f t="shared" si="222"/>
        <v>10</v>
      </c>
      <c r="F2289" s="54">
        <f t="shared" si="223"/>
        <v>1.0341261633919338E-2</v>
      </c>
    </row>
    <row r="2290" spans="1:6" ht="13.15" customHeight="1" x14ac:dyDescent="0.2">
      <c r="A2290" s="84"/>
      <c r="B2290" s="57" t="s">
        <v>64</v>
      </c>
      <c r="C2290" s="53">
        <f t="shared" si="220"/>
        <v>1</v>
      </c>
      <c r="D2290" s="54">
        <f t="shared" si="221"/>
        <v>1.0341261633919339E-3</v>
      </c>
      <c r="E2290" s="53">
        <f t="shared" si="222"/>
        <v>15</v>
      </c>
      <c r="F2290" s="54">
        <f t="shared" si="223"/>
        <v>1.5511892450879007E-2</v>
      </c>
    </row>
    <row r="2291" spans="1:6" ht="13.15" customHeight="1" x14ac:dyDescent="0.2">
      <c r="A2291" s="84"/>
      <c r="B2291" s="57" t="s">
        <v>9</v>
      </c>
      <c r="C2291" s="53">
        <f t="shared" si="220"/>
        <v>52</v>
      </c>
      <c r="D2291" s="54">
        <f t="shared" si="221"/>
        <v>5.3774560496380561E-2</v>
      </c>
      <c r="E2291" s="53">
        <f t="shared" si="222"/>
        <v>46</v>
      </c>
      <c r="F2291" s="54">
        <f t="shared" si="223"/>
        <v>4.7569803516028956E-2</v>
      </c>
    </row>
    <row r="2292" spans="1:6" ht="13.15" customHeight="1" x14ac:dyDescent="0.2">
      <c r="A2292" s="84"/>
      <c r="B2292" s="57" t="s">
        <v>15</v>
      </c>
      <c r="C2292" s="53">
        <f t="shared" si="220"/>
        <v>7</v>
      </c>
      <c r="D2292" s="54">
        <f t="shared" si="221"/>
        <v>7.2388831437435368E-3</v>
      </c>
      <c r="E2292" s="53">
        <f t="shared" si="222"/>
        <v>24</v>
      </c>
      <c r="F2292" s="54">
        <f t="shared" si="223"/>
        <v>2.481902792140641E-2</v>
      </c>
    </row>
    <row r="2293" spans="1:6" ht="13.15" customHeight="1" x14ac:dyDescent="0.2">
      <c r="A2293" s="84"/>
      <c r="B2293" s="57" t="s">
        <v>17</v>
      </c>
      <c r="C2293" s="53">
        <f t="shared" si="220"/>
        <v>11</v>
      </c>
      <c r="D2293" s="54">
        <f t="shared" si="221"/>
        <v>1.1375387797311272E-2</v>
      </c>
      <c r="E2293" s="53">
        <f t="shared" si="222"/>
        <v>36</v>
      </c>
      <c r="F2293" s="54">
        <f t="shared" si="223"/>
        <v>3.7228541882109618E-2</v>
      </c>
    </row>
    <row r="2294" spans="1:6" ht="13.15" customHeight="1" x14ac:dyDescent="0.2">
      <c r="A2294" s="84"/>
      <c r="B2294" s="57" t="s">
        <v>18</v>
      </c>
      <c r="C2294" s="53">
        <f t="shared" si="220"/>
        <v>11</v>
      </c>
      <c r="D2294" s="54">
        <f t="shared" si="221"/>
        <v>1.1375387797311272E-2</v>
      </c>
      <c r="E2294" s="53">
        <f t="shared" si="222"/>
        <v>17</v>
      </c>
      <c r="F2294" s="54">
        <f t="shared" si="223"/>
        <v>1.7580144777662874E-2</v>
      </c>
    </row>
    <row r="2295" spans="1:6" ht="13.15" customHeight="1" x14ac:dyDescent="0.2">
      <c r="A2295" s="84"/>
      <c r="B2295" s="57" t="s">
        <v>19</v>
      </c>
      <c r="C2295" s="53">
        <f t="shared" si="220"/>
        <v>50</v>
      </c>
      <c r="D2295" s="54">
        <f t="shared" si="221"/>
        <v>5.170630816959669E-2</v>
      </c>
      <c r="E2295" s="53">
        <f t="shared" si="222"/>
        <v>65</v>
      </c>
      <c r="F2295" s="54">
        <f t="shared" si="223"/>
        <v>6.7218200620475704E-2</v>
      </c>
    </row>
    <row r="2296" spans="1:6" ht="13.15" customHeight="1" x14ac:dyDescent="0.2">
      <c r="A2296" s="84"/>
      <c r="B2296" s="57" t="s">
        <v>65</v>
      </c>
      <c r="C2296" s="53">
        <f t="shared" si="220"/>
        <v>5</v>
      </c>
      <c r="D2296" s="54">
        <f t="shared" si="221"/>
        <v>5.170630816959669E-3</v>
      </c>
      <c r="E2296" s="53">
        <f t="shared" si="222"/>
        <v>23</v>
      </c>
      <c r="F2296" s="54">
        <f t="shared" si="223"/>
        <v>2.3784901758014478E-2</v>
      </c>
    </row>
    <row r="2297" spans="1:6" ht="13.15" customHeight="1" x14ac:dyDescent="0.2">
      <c r="A2297" s="84"/>
      <c r="B2297" s="57" t="s">
        <v>20</v>
      </c>
      <c r="C2297" s="53">
        <f t="shared" si="220"/>
        <v>4</v>
      </c>
      <c r="D2297" s="54">
        <f t="shared" si="221"/>
        <v>4.1365046535677356E-3</v>
      </c>
      <c r="E2297" s="53">
        <f t="shared" si="222"/>
        <v>0</v>
      </c>
      <c r="F2297" s="54">
        <f t="shared" si="223"/>
        <v>0</v>
      </c>
    </row>
    <row r="2298" spans="1:6" ht="13.15" customHeight="1" x14ac:dyDescent="0.2">
      <c r="A2298" s="84"/>
      <c r="B2298" s="57" t="s">
        <v>26</v>
      </c>
      <c r="C2298" s="53">
        <f t="shared" si="220"/>
        <v>4</v>
      </c>
      <c r="D2298" s="54">
        <f t="shared" si="221"/>
        <v>4.1365046535677356E-3</v>
      </c>
      <c r="E2298" s="53">
        <f t="shared" si="222"/>
        <v>1</v>
      </c>
      <c r="F2298" s="54">
        <f t="shared" si="223"/>
        <v>1.0341261633919339E-3</v>
      </c>
    </row>
    <row r="2299" spans="1:6" ht="13.15" customHeight="1" x14ac:dyDescent="0.2">
      <c r="A2299" s="84"/>
      <c r="B2299" s="57" t="s">
        <v>21</v>
      </c>
      <c r="C2299" s="53">
        <f t="shared" si="220"/>
        <v>6</v>
      </c>
      <c r="D2299" s="54">
        <f t="shared" si="221"/>
        <v>6.2047569803516025E-3</v>
      </c>
      <c r="E2299" s="53">
        <f t="shared" si="222"/>
        <v>2</v>
      </c>
      <c r="F2299" s="54">
        <f t="shared" si="223"/>
        <v>2.0682523267838678E-3</v>
      </c>
    </row>
    <row r="2300" spans="1:6" ht="13.15" customHeight="1" x14ac:dyDescent="0.2">
      <c r="A2300" s="84"/>
      <c r="B2300" s="57" t="s">
        <v>22</v>
      </c>
      <c r="C2300" s="53">
        <f t="shared" si="220"/>
        <v>4</v>
      </c>
      <c r="D2300" s="54">
        <f t="shared" si="221"/>
        <v>4.1365046535677356E-3</v>
      </c>
      <c r="E2300" s="53">
        <f t="shared" si="222"/>
        <v>11</v>
      </c>
      <c r="F2300" s="54">
        <f t="shared" si="223"/>
        <v>1.1375387797311272E-2</v>
      </c>
    </row>
    <row r="2301" spans="1:6" ht="13.15" customHeight="1" x14ac:dyDescent="0.2">
      <c r="A2301" s="84"/>
      <c r="B2301" s="57" t="s">
        <v>23</v>
      </c>
      <c r="C2301" s="53">
        <f t="shared" si="220"/>
        <v>8</v>
      </c>
      <c r="D2301" s="54">
        <f t="shared" si="221"/>
        <v>8.2730093071354711E-3</v>
      </c>
      <c r="E2301" s="53">
        <f t="shared" si="222"/>
        <v>33</v>
      </c>
      <c r="F2301" s="54">
        <f t="shared" si="223"/>
        <v>3.4126163391933813E-2</v>
      </c>
    </row>
    <row r="2302" spans="1:6" ht="13.15" customHeight="1" x14ac:dyDescent="0.2">
      <c r="A2302" s="84"/>
      <c r="B2302" s="57" t="s">
        <v>66</v>
      </c>
      <c r="C2302" s="53">
        <f t="shared" si="220"/>
        <v>14</v>
      </c>
      <c r="D2302" s="54">
        <f t="shared" si="221"/>
        <v>1.4477766287487074E-2</v>
      </c>
      <c r="E2302" s="53">
        <f t="shared" si="222"/>
        <v>12</v>
      </c>
      <c r="F2302" s="54">
        <f t="shared" si="223"/>
        <v>1.2409513960703205E-2</v>
      </c>
    </row>
    <row r="2303" spans="1:6" ht="13.15" customHeight="1" x14ac:dyDescent="0.2">
      <c r="A2303" s="84"/>
      <c r="B2303" s="57" t="s">
        <v>67</v>
      </c>
      <c r="C2303" s="53">
        <f t="shared" si="220"/>
        <v>14</v>
      </c>
      <c r="D2303" s="54">
        <f t="shared" si="221"/>
        <v>1.4477766287487074E-2</v>
      </c>
      <c r="E2303" s="53">
        <f t="shared" si="222"/>
        <v>12</v>
      </c>
      <c r="F2303" s="54">
        <f t="shared" si="223"/>
        <v>1.2409513960703205E-2</v>
      </c>
    </row>
    <row r="2304" spans="1:6" ht="13.15" customHeight="1" x14ac:dyDescent="0.2">
      <c r="A2304" s="84"/>
      <c r="B2304" s="57" t="s">
        <v>61</v>
      </c>
      <c r="C2304" s="53">
        <f t="shared" si="220"/>
        <v>6</v>
      </c>
      <c r="D2304" s="54">
        <f t="shared" si="221"/>
        <v>6.2047569803516025E-3</v>
      </c>
      <c r="E2304" s="53">
        <f t="shared" si="222"/>
        <v>50</v>
      </c>
      <c r="F2304" s="54">
        <f t="shared" si="223"/>
        <v>5.170630816959669E-2</v>
      </c>
    </row>
    <row r="2305" spans="1:14" ht="13.15" customHeight="1" x14ac:dyDescent="0.2">
      <c r="A2305" s="84"/>
      <c r="B2305" s="57" t="s">
        <v>25</v>
      </c>
      <c r="C2305" s="53">
        <f t="shared" si="220"/>
        <v>10</v>
      </c>
      <c r="D2305" s="54">
        <f t="shared" si="221"/>
        <v>1.0341261633919338E-2</v>
      </c>
      <c r="E2305" s="53">
        <f t="shared" si="222"/>
        <v>13</v>
      </c>
      <c r="F2305" s="54">
        <f t="shared" si="223"/>
        <v>1.344364012409514E-2</v>
      </c>
    </row>
    <row r="2306" spans="1:14" ht="13.15" customHeight="1" x14ac:dyDescent="0.2">
      <c r="A2306" s="84"/>
      <c r="B2306" s="57" t="s">
        <v>11</v>
      </c>
      <c r="C2306" s="53">
        <f t="shared" si="220"/>
        <v>21</v>
      </c>
      <c r="D2306" s="54">
        <f t="shared" si="221"/>
        <v>2.1716649431230611E-2</v>
      </c>
      <c r="E2306" s="53">
        <f t="shared" si="222"/>
        <v>39</v>
      </c>
      <c r="F2306" s="54">
        <f t="shared" si="223"/>
        <v>4.0330920372285417E-2</v>
      </c>
    </row>
    <row r="2307" spans="1:14" ht="13.15" customHeight="1" x14ac:dyDescent="0.2">
      <c r="A2307" s="84"/>
      <c r="B2307" s="57" t="s">
        <v>33</v>
      </c>
      <c r="C2307" s="53">
        <f t="shared" si="220"/>
        <v>9</v>
      </c>
      <c r="D2307" s="54">
        <f t="shared" si="221"/>
        <v>9.3071354705274046E-3</v>
      </c>
      <c r="E2307" s="53">
        <f t="shared" si="222"/>
        <v>6</v>
      </c>
      <c r="F2307" s="54">
        <f t="shared" si="223"/>
        <v>6.2047569803516025E-3</v>
      </c>
    </row>
    <row r="2308" spans="1:14" ht="13.15" customHeight="1" x14ac:dyDescent="0.2">
      <c r="A2308" s="84"/>
      <c r="B2308" s="57" t="s">
        <v>7</v>
      </c>
      <c r="C2308" s="53">
        <f t="shared" si="220"/>
        <v>15</v>
      </c>
      <c r="D2308" s="54">
        <f t="shared" si="221"/>
        <v>1.5511892450879007E-2</v>
      </c>
      <c r="E2308" s="53">
        <f t="shared" si="222"/>
        <v>3</v>
      </c>
      <c r="F2308" s="54">
        <f t="shared" si="223"/>
        <v>3.1023784901758012E-3</v>
      </c>
    </row>
    <row r="2309" spans="1:14" ht="13.15" customHeight="1" x14ac:dyDescent="0.2">
      <c r="A2309" s="84"/>
      <c r="B2309" s="57" t="s">
        <v>75</v>
      </c>
      <c r="C2309" s="53">
        <f t="shared" si="220"/>
        <v>13</v>
      </c>
      <c r="D2309" s="54">
        <f t="shared" si="221"/>
        <v>1.344364012409514E-2</v>
      </c>
      <c r="E2309" s="53">
        <f t="shared" si="222"/>
        <v>1</v>
      </c>
      <c r="F2309" s="54">
        <f t="shared" si="223"/>
        <v>1.0341261633919339E-3</v>
      </c>
    </row>
    <row r="2310" spans="1:14" ht="13.15" customHeight="1" x14ac:dyDescent="0.2">
      <c r="A2310" s="85"/>
      <c r="B2310" s="55"/>
      <c r="C2310" s="53"/>
      <c r="D2310" s="54"/>
      <c r="E2310" s="53"/>
      <c r="F2310" s="54"/>
    </row>
    <row r="2311" spans="1:14" ht="13.15" customHeight="1" x14ac:dyDescent="0.2">
      <c r="A2311" s="86"/>
      <c r="B2311" s="56" t="s">
        <v>3</v>
      </c>
      <c r="C2311" s="53">
        <f>C2274</f>
        <v>404</v>
      </c>
      <c r="D2311" s="54">
        <f>C2311/$I$2274</f>
        <v>0.41778697001034126</v>
      </c>
      <c r="E2311" s="53">
        <f>$I2274-C2311</f>
        <v>563</v>
      </c>
      <c r="F2311" s="54">
        <f>E2311/$I$2274</f>
        <v>0.58221302998965874</v>
      </c>
    </row>
    <row r="2313" spans="1:14" ht="15.75" x14ac:dyDescent="0.25">
      <c r="A2313" s="3"/>
    </row>
    <row r="2314" spans="1:14" x14ac:dyDescent="0.2">
      <c r="D2314" s="2"/>
      <c r="E2314" s="2"/>
      <c r="H2314" s="2"/>
      <c r="I2314" s="2"/>
      <c r="J2314" s="2"/>
      <c r="L2314" s="2"/>
      <c r="M2314" s="2"/>
      <c r="N2314" s="2"/>
    </row>
    <row r="2315" spans="1:14" ht="13.15" customHeight="1" x14ac:dyDescent="0.2">
      <c r="A2315" s="95"/>
      <c r="B2315" s="96"/>
      <c r="C2315" s="144" t="s">
        <v>55</v>
      </c>
      <c r="D2315" s="145"/>
      <c r="E2315" s="145"/>
      <c r="F2315" s="146"/>
      <c r="H2315" s="2"/>
      <c r="I2315" s="2"/>
      <c r="J2315" s="2"/>
      <c r="L2315" s="2"/>
      <c r="M2315" s="2"/>
      <c r="N2315" s="2"/>
    </row>
    <row r="2316" spans="1:14" ht="13.15" customHeight="1" x14ac:dyDescent="0.2">
      <c r="A2316" s="97"/>
      <c r="B2316" s="52"/>
      <c r="C2316" s="144" t="s">
        <v>76</v>
      </c>
      <c r="D2316" s="145"/>
      <c r="E2316" s="145"/>
      <c r="F2316" s="146"/>
      <c r="H2316" s="2"/>
      <c r="I2316" s="2"/>
      <c r="J2316" s="2"/>
      <c r="L2316" s="2"/>
      <c r="M2316" s="2"/>
      <c r="N2316" s="2"/>
    </row>
    <row r="2317" spans="1:14" ht="13.15" customHeight="1" x14ac:dyDescent="0.2">
      <c r="A2317" s="98"/>
      <c r="B2317" s="99"/>
      <c r="C2317" s="100" t="s">
        <v>68</v>
      </c>
      <c r="D2317" s="101" t="s">
        <v>69</v>
      </c>
      <c r="E2317" s="101" t="s">
        <v>70</v>
      </c>
      <c r="F2317" s="102" t="s">
        <v>28</v>
      </c>
    </row>
    <row r="2318" spans="1:14" ht="13.15" customHeight="1" x14ac:dyDescent="0.2">
      <c r="A2318" s="103" t="s">
        <v>32</v>
      </c>
      <c r="B2318" s="104" t="s">
        <v>5</v>
      </c>
      <c r="C2318" s="105">
        <f>F2243</f>
        <v>9</v>
      </c>
      <c r="D2318" s="106">
        <f>C2318/$I$2274</f>
        <v>9.3071354705274046E-3</v>
      </c>
      <c r="E2318" s="105">
        <f>$I2243-C2318</f>
        <v>27</v>
      </c>
      <c r="F2318" s="106">
        <f>E2318/$I$2274</f>
        <v>2.7921406411582212E-2</v>
      </c>
    </row>
    <row r="2319" spans="1:14" ht="13.15" customHeight="1" x14ac:dyDescent="0.2">
      <c r="A2319" s="84"/>
      <c r="B2319" s="57" t="s">
        <v>6</v>
      </c>
      <c r="C2319" s="53">
        <f t="shared" ref="C2319:C2347" si="224">F2244</f>
        <v>14</v>
      </c>
      <c r="D2319" s="54">
        <f t="shared" ref="D2319:D2347" si="225">C2319/$I$2274</f>
        <v>1.4477766287487074E-2</v>
      </c>
      <c r="E2319" s="53">
        <f t="shared" ref="E2319:E2347" si="226">$I2244-C2319</f>
        <v>21</v>
      </c>
      <c r="F2319" s="54">
        <f t="shared" ref="F2319:F2347" si="227">E2319/$I$2274</f>
        <v>2.1716649431230611E-2</v>
      </c>
    </row>
    <row r="2320" spans="1:14" ht="13.15" customHeight="1" x14ac:dyDescent="0.2">
      <c r="A2320" s="84"/>
      <c r="B2320" s="57" t="s">
        <v>62</v>
      </c>
      <c r="C2320" s="53">
        <f t="shared" si="224"/>
        <v>2</v>
      </c>
      <c r="D2320" s="54">
        <f t="shared" si="225"/>
        <v>2.0682523267838678E-3</v>
      </c>
      <c r="E2320" s="53">
        <f t="shared" si="226"/>
        <v>4</v>
      </c>
      <c r="F2320" s="54">
        <f t="shared" si="227"/>
        <v>4.1365046535677356E-3</v>
      </c>
    </row>
    <row r="2321" spans="1:6" ht="13.15" customHeight="1" x14ac:dyDescent="0.2">
      <c r="A2321" s="84"/>
      <c r="B2321" s="57" t="s">
        <v>63</v>
      </c>
      <c r="C2321" s="53">
        <f t="shared" si="224"/>
        <v>6</v>
      </c>
      <c r="D2321" s="54">
        <f t="shared" si="225"/>
        <v>6.2047569803516025E-3</v>
      </c>
      <c r="E2321" s="53">
        <f t="shared" si="226"/>
        <v>48</v>
      </c>
      <c r="F2321" s="54">
        <f t="shared" si="227"/>
        <v>4.963805584281282E-2</v>
      </c>
    </row>
    <row r="2322" spans="1:6" ht="13.15" customHeight="1" x14ac:dyDescent="0.2">
      <c r="A2322" s="84"/>
      <c r="B2322" s="57" t="s">
        <v>16</v>
      </c>
      <c r="C2322" s="53">
        <f t="shared" si="224"/>
        <v>2</v>
      </c>
      <c r="D2322" s="54">
        <f t="shared" si="225"/>
        <v>2.0682523267838678E-3</v>
      </c>
      <c r="E2322" s="53">
        <f t="shared" si="226"/>
        <v>37</v>
      </c>
      <c r="F2322" s="54">
        <f t="shared" si="227"/>
        <v>3.8262668045501554E-2</v>
      </c>
    </row>
    <row r="2323" spans="1:6" ht="13.15" customHeight="1" x14ac:dyDescent="0.2">
      <c r="A2323" s="84"/>
      <c r="B2323" s="57" t="s">
        <v>8</v>
      </c>
      <c r="C2323" s="53">
        <f t="shared" si="224"/>
        <v>7</v>
      </c>
      <c r="D2323" s="54">
        <f t="shared" si="225"/>
        <v>7.2388831437435368E-3</v>
      </c>
      <c r="E2323" s="53">
        <f t="shared" si="226"/>
        <v>34</v>
      </c>
      <c r="F2323" s="54">
        <f t="shared" si="227"/>
        <v>3.5160289555325748E-2</v>
      </c>
    </row>
    <row r="2324" spans="1:6" ht="13.15" customHeight="1" x14ac:dyDescent="0.2">
      <c r="A2324" s="84"/>
      <c r="B2324" s="57" t="s">
        <v>10</v>
      </c>
      <c r="C2324" s="53">
        <f t="shared" si="224"/>
        <v>2</v>
      </c>
      <c r="D2324" s="54">
        <f t="shared" si="225"/>
        <v>2.0682523267838678E-3</v>
      </c>
      <c r="E2324" s="53">
        <f t="shared" si="226"/>
        <v>4</v>
      </c>
      <c r="F2324" s="54">
        <f t="shared" si="227"/>
        <v>4.1365046535677356E-3</v>
      </c>
    </row>
    <row r="2325" spans="1:6" ht="13.15" customHeight="1" x14ac:dyDescent="0.2">
      <c r="A2325" s="84"/>
      <c r="B2325" s="57" t="s">
        <v>12</v>
      </c>
      <c r="C2325" s="53">
        <f t="shared" si="224"/>
        <v>0</v>
      </c>
      <c r="D2325" s="54">
        <f t="shared" si="225"/>
        <v>0</v>
      </c>
      <c r="E2325" s="53">
        <f t="shared" si="226"/>
        <v>18</v>
      </c>
      <c r="F2325" s="54">
        <f t="shared" si="227"/>
        <v>1.8614270941054809E-2</v>
      </c>
    </row>
    <row r="2326" spans="1:6" ht="13.15" customHeight="1" x14ac:dyDescent="0.2">
      <c r="A2326" s="84"/>
      <c r="B2326" s="57" t="s">
        <v>13</v>
      </c>
      <c r="C2326" s="53">
        <f t="shared" si="224"/>
        <v>2</v>
      </c>
      <c r="D2326" s="54">
        <f t="shared" si="225"/>
        <v>2.0682523267838678E-3</v>
      </c>
      <c r="E2326" s="53">
        <f t="shared" si="226"/>
        <v>36</v>
      </c>
      <c r="F2326" s="54">
        <f t="shared" si="227"/>
        <v>3.7228541882109618E-2</v>
      </c>
    </row>
    <row r="2327" spans="1:6" ht="13.15" customHeight="1" x14ac:dyDescent="0.2">
      <c r="A2327" s="84"/>
      <c r="B2327" s="57" t="s">
        <v>14</v>
      </c>
      <c r="C2327" s="53">
        <f t="shared" si="224"/>
        <v>9</v>
      </c>
      <c r="D2327" s="54">
        <f t="shared" si="225"/>
        <v>9.3071354705274046E-3</v>
      </c>
      <c r="E2327" s="53">
        <f t="shared" si="226"/>
        <v>11</v>
      </c>
      <c r="F2327" s="54">
        <f t="shared" si="227"/>
        <v>1.1375387797311272E-2</v>
      </c>
    </row>
    <row r="2328" spans="1:6" ht="13.15" customHeight="1" x14ac:dyDescent="0.2">
      <c r="A2328" s="84"/>
      <c r="B2328" s="57" t="s">
        <v>64</v>
      </c>
      <c r="C2328" s="53">
        <f t="shared" si="224"/>
        <v>1</v>
      </c>
      <c r="D2328" s="54">
        <f t="shared" si="225"/>
        <v>1.0341261633919339E-3</v>
      </c>
      <c r="E2328" s="53">
        <f t="shared" si="226"/>
        <v>15</v>
      </c>
      <c r="F2328" s="54">
        <f t="shared" si="227"/>
        <v>1.5511892450879007E-2</v>
      </c>
    </row>
    <row r="2329" spans="1:6" ht="13.15" customHeight="1" x14ac:dyDescent="0.2">
      <c r="A2329" s="84"/>
      <c r="B2329" s="57" t="s">
        <v>9</v>
      </c>
      <c r="C2329" s="53">
        <f t="shared" si="224"/>
        <v>29</v>
      </c>
      <c r="D2329" s="54">
        <f t="shared" si="225"/>
        <v>2.9989658738366079E-2</v>
      </c>
      <c r="E2329" s="53">
        <f t="shared" si="226"/>
        <v>69</v>
      </c>
      <c r="F2329" s="54">
        <f t="shared" si="227"/>
        <v>7.1354705274043431E-2</v>
      </c>
    </row>
    <row r="2330" spans="1:6" ht="13.15" customHeight="1" x14ac:dyDescent="0.2">
      <c r="A2330" s="84"/>
      <c r="B2330" s="57" t="s">
        <v>15</v>
      </c>
      <c r="C2330" s="53">
        <f t="shared" si="224"/>
        <v>3</v>
      </c>
      <c r="D2330" s="54">
        <f t="shared" si="225"/>
        <v>3.1023784901758012E-3</v>
      </c>
      <c r="E2330" s="53">
        <f t="shared" si="226"/>
        <v>28</v>
      </c>
      <c r="F2330" s="54">
        <f t="shared" si="227"/>
        <v>2.8955532574974147E-2</v>
      </c>
    </row>
    <row r="2331" spans="1:6" ht="13.15" customHeight="1" x14ac:dyDescent="0.2">
      <c r="A2331" s="84"/>
      <c r="B2331" s="57" t="s">
        <v>17</v>
      </c>
      <c r="C2331" s="53">
        <f t="shared" si="224"/>
        <v>3</v>
      </c>
      <c r="D2331" s="54">
        <f t="shared" si="225"/>
        <v>3.1023784901758012E-3</v>
      </c>
      <c r="E2331" s="53">
        <f t="shared" si="226"/>
        <v>44</v>
      </c>
      <c r="F2331" s="54">
        <f t="shared" si="227"/>
        <v>4.5501551189245086E-2</v>
      </c>
    </row>
    <row r="2332" spans="1:6" ht="13.15" customHeight="1" x14ac:dyDescent="0.2">
      <c r="A2332" s="84"/>
      <c r="B2332" s="57" t="s">
        <v>18</v>
      </c>
      <c r="C2332" s="53">
        <f t="shared" si="224"/>
        <v>4</v>
      </c>
      <c r="D2332" s="54">
        <f t="shared" si="225"/>
        <v>4.1365046535677356E-3</v>
      </c>
      <c r="E2332" s="53">
        <f t="shared" si="226"/>
        <v>24</v>
      </c>
      <c r="F2332" s="54">
        <f t="shared" si="227"/>
        <v>2.481902792140641E-2</v>
      </c>
    </row>
    <row r="2333" spans="1:6" ht="13.15" customHeight="1" x14ac:dyDescent="0.2">
      <c r="A2333" s="84"/>
      <c r="B2333" s="57" t="s">
        <v>19</v>
      </c>
      <c r="C2333" s="53">
        <f t="shared" si="224"/>
        <v>27</v>
      </c>
      <c r="D2333" s="54">
        <f t="shared" si="225"/>
        <v>2.7921406411582212E-2</v>
      </c>
      <c r="E2333" s="53">
        <f t="shared" si="226"/>
        <v>88</v>
      </c>
      <c r="F2333" s="54">
        <f t="shared" si="227"/>
        <v>9.1003102378490172E-2</v>
      </c>
    </row>
    <row r="2334" spans="1:6" ht="13.15" customHeight="1" x14ac:dyDescent="0.2">
      <c r="A2334" s="84"/>
      <c r="B2334" s="57" t="s">
        <v>65</v>
      </c>
      <c r="C2334" s="53">
        <f t="shared" si="224"/>
        <v>2</v>
      </c>
      <c r="D2334" s="54">
        <f t="shared" si="225"/>
        <v>2.0682523267838678E-3</v>
      </c>
      <c r="E2334" s="53">
        <f t="shared" si="226"/>
        <v>26</v>
      </c>
      <c r="F2334" s="54">
        <f t="shared" si="227"/>
        <v>2.688728024819028E-2</v>
      </c>
    </row>
    <row r="2335" spans="1:6" ht="13.15" customHeight="1" x14ac:dyDescent="0.2">
      <c r="A2335" s="84"/>
      <c r="B2335" s="57" t="s">
        <v>20</v>
      </c>
      <c r="C2335" s="53">
        <f t="shared" si="224"/>
        <v>0</v>
      </c>
      <c r="D2335" s="54">
        <f t="shared" si="225"/>
        <v>0</v>
      </c>
      <c r="E2335" s="53">
        <f t="shared" si="226"/>
        <v>4</v>
      </c>
      <c r="F2335" s="54">
        <f t="shared" si="227"/>
        <v>4.1365046535677356E-3</v>
      </c>
    </row>
    <row r="2336" spans="1:6" ht="13.15" customHeight="1" x14ac:dyDescent="0.2">
      <c r="A2336" s="84"/>
      <c r="B2336" s="57" t="s">
        <v>26</v>
      </c>
      <c r="C2336" s="53">
        <f t="shared" si="224"/>
        <v>4</v>
      </c>
      <c r="D2336" s="54">
        <f t="shared" si="225"/>
        <v>4.1365046535677356E-3</v>
      </c>
      <c r="E2336" s="53">
        <f t="shared" si="226"/>
        <v>1</v>
      </c>
      <c r="F2336" s="54">
        <f t="shared" si="227"/>
        <v>1.0341261633919339E-3</v>
      </c>
    </row>
    <row r="2337" spans="1:11" ht="13.15" customHeight="1" x14ac:dyDescent="0.2">
      <c r="A2337" s="84"/>
      <c r="B2337" s="57" t="s">
        <v>21</v>
      </c>
      <c r="C2337" s="53">
        <f t="shared" si="224"/>
        <v>3</v>
      </c>
      <c r="D2337" s="54">
        <f t="shared" si="225"/>
        <v>3.1023784901758012E-3</v>
      </c>
      <c r="E2337" s="53">
        <f t="shared" si="226"/>
        <v>5</v>
      </c>
      <c r="F2337" s="54">
        <f t="shared" si="227"/>
        <v>5.170630816959669E-3</v>
      </c>
    </row>
    <row r="2338" spans="1:11" ht="13.15" customHeight="1" x14ac:dyDescent="0.2">
      <c r="A2338" s="84"/>
      <c r="B2338" s="57" t="s">
        <v>22</v>
      </c>
      <c r="C2338" s="53">
        <f t="shared" si="224"/>
        <v>1</v>
      </c>
      <c r="D2338" s="54">
        <f t="shared" si="225"/>
        <v>1.0341261633919339E-3</v>
      </c>
      <c r="E2338" s="53">
        <f t="shared" si="226"/>
        <v>14</v>
      </c>
      <c r="F2338" s="54">
        <f t="shared" si="227"/>
        <v>1.4477766287487074E-2</v>
      </c>
    </row>
    <row r="2339" spans="1:11" ht="13.15" customHeight="1" x14ac:dyDescent="0.2">
      <c r="A2339" s="84"/>
      <c r="B2339" s="57" t="s">
        <v>23</v>
      </c>
      <c r="C2339" s="53">
        <f t="shared" si="224"/>
        <v>3</v>
      </c>
      <c r="D2339" s="54">
        <f t="shared" si="225"/>
        <v>3.1023784901758012E-3</v>
      </c>
      <c r="E2339" s="53">
        <f t="shared" si="226"/>
        <v>38</v>
      </c>
      <c r="F2339" s="54">
        <f t="shared" si="227"/>
        <v>3.9296794208893482E-2</v>
      </c>
    </row>
    <row r="2340" spans="1:11" ht="13.15" customHeight="1" x14ac:dyDescent="0.2">
      <c r="A2340" s="84"/>
      <c r="B2340" s="57" t="s">
        <v>66</v>
      </c>
      <c r="C2340" s="53">
        <f t="shared" si="224"/>
        <v>7</v>
      </c>
      <c r="D2340" s="54">
        <f t="shared" si="225"/>
        <v>7.2388831437435368E-3</v>
      </c>
      <c r="E2340" s="53">
        <f t="shared" si="226"/>
        <v>19</v>
      </c>
      <c r="F2340" s="54">
        <f t="shared" si="227"/>
        <v>1.9648397104446741E-2</v>
      </c>
    </row>
    <row r="2341" spans="1:11" ht="13.15" customHeight="1" x14ac:dyDescent="0.2">
      <c r="A2341" s="84"/>
      <c r="B2341" s="57" t="s">
        <v>67</v>
      </c>
      <c r="C2341" s="53">
        <f t="shared" si="224"/>
        <v>6</v>
      </c>
      <c r="D2341" s="54">
        <f t="shared" si="225"/>
        <v>6.2047569803516025E-3</v>
      </c>
      <c r="E2341" s="53">
        <f t="shared" si="226"/>
        <v>20</v>
      </c>
      <c r="F2341" s="54">
        <f t="shared" si="227"/>
        <v>2.0682523267838676E-2</v>
      </c>
    </row>
    <row r="2342" spans="1:11" ht="13.15" customHeight="1" x14ac:dyDescent="0.2">
      <c r="A2342" s="84"/>
      <c r="B2342" s="57" t="s">
        <v>61</v>
      </c>
      <c r="C2342" s="53">
        <f t="shared" si="224"/>
        <v>2</v>
      </c>
      <c r="D2342" s="54">
        <f t="shared" si="225"/>
        <v>2.0682523267838678E-3</v>
      </c>
      <c r="E2342" s="53">
        <f t="shared" si="226"/>
        <v>54</v>
      </c>
      <c r="F2342" s="54">
        <f t="shared" si="227"/>
        <v>5.5842812823164424E-2</v>
      </c>
    </row>
    <row r="2343" spans="1:11" ht="13.15" customHeight="1" x14ac:dyDescent="0.2">
      <c r="A2343" s="84"/>
      <c r="B2343" s="57" t="s">
        <v>25</v>
      </c>
      <c r="C2343" s="53">
        <f t="shared" si="224"/>
        <v>4</v>
      </c>
      <c r="D2343" s="54">
        <f t="shared" si="225"/>
        <v>4.1365046535677356E-3</v>
      </c>
      <c r="E2343" s="53">
        <f t="shared" si="226"/>
        <v>19</v>
      </c>
      <c r="F2343" s="54">
        <f t="shared" si="227"/>
        <v>1.9648397104446741E-2</v>
      </c>
    </row>
    <row r="2344" spans="1:11" ht="13.15" customHeight="1" x14ac:dyDescent="0.2">
      <c r="A2344" s="84"/>
      <c r="B2344" s="57" t="s">
        <v>11</v>
      </c>
      <c r="C2344" s="53">
        <f t="shared" si="224"/>
        <v>12</v>
      </c>
      <c r="D2344" s="54">
        <f t="shared" si="225"/>
        <v>1.2409513960703205E-2</v>
      </c>
      <c r="E2344" s="53">
        <f t="shared" si="226"/>
        <v>48</v>
      </c>
      <c r="F2344" s="54">
        <f t="shared" si="227"/>
        <v>4.963805584281282E-2</v>
      </c>
    </row>
    <row r="2345" spans="1:11" ht="13.15" customHeight="1" x14ac:dyDescent="0.2">
      <c r="A2345" s="84"/>
      <c r="B2345" s="57" t="s">
        <v>33</v>
      </c>
      <c r="C2345" s="53">
        <f t="shared" si="224"/>
        <v>5</v>
      </c>
      <c r="D2345" s="54">
        <f t="shared" si="225"/>
        <v>5.170630816959669E-3</v>
      </c>
      <c r="E2345" s="53">
        <f t="shared" si="226"/>
        <v>10</v>
      </c>
      <c r="F2345" s="54">
        <f t="shared" si="227"/>
        <v>1.0341261633919338E-2</v>
      </c>
    </row>
    <row r="2346" spans="1:11" ht="13.15" customHeight="1" x14ac:dyDescent="0.2">
      <c r="A2346" s="84"/>
      <c r="B2346" s="57" t="s">
        <v>7</v>
      </c>
      <c r="C2346" s="53">
        <f t="shared" si="224"/>
        <v>8</v>
      </c>
      <c r="D2346" s="54">
        <f t="shared" si="225"/>
        <v>8.2730093071354711E-3</v>
      </c>
      <c r="E2346" s="53">
        <f t="shared" si="226"/>
        <v>10</v>
      </c>
      <c r="F2346" s="54">
        <f t="shared" si="227"/>
        <v>1.0341261633919338E-2</v>
      </c>
    </row>
    <row r="2347" spans="1:11" ht="13.15" customHeight="1" x14ac:dyDescent="0.2">
      <c r="A2347" s="84"/>
      <c r="B2347" s="57" t="s">
        <v>75</v>
      </c>
      <c r="C2347" s="53">
        <f t="shared" si="224"/>
        <v>7</v>
      </c>
      <c r="D2347" s="54">
        <f t="shared" si="225"/>
        <v>7.2388831437435368E-3</v>
      </c>
      <c r="E2347" s="53">
        <f t="shared" si="226"/>
        <v>7</v>
      </c>
      <c r="F2347" s="54">
        <f t="shared" si="227"/>
        <v>7.2388831437435368E-3</v>
      </c>
    </row>
    <row r="2348" spans="1:11" ht="13.15" customHeight="1" x14ac:dyDescent="0.2">
      <c r="A2348" s="85"/>
      <c r="B2348" s="55"/>
      <c r="C2348" s="53"/>
      <c r="D2348" s="54"/>
      <c r="E2348" s="53"/>
      <c r="F2348" s="54"/>
    </row>
    <row r="2349" spans="1:11" ht="13.15" customHeight="1" x14ac:dyDescent="0.2">
      <c r="A2349" s="86"/>
      <c r="B2349" s="56" t="s">
        <v>3</v>
      </c>
      <c r="C2349" s="53">
        <f>F2274</f>
        <v>184</v>
      </c>
      <c r="D2349" s="54">
        <f>C2349/$I$2274</f>
        <v>0.19027921406411583</v>
      </c>
      <c r="E2349" s="53">
        <f>$I2274-C2349</f>
        <v>783</v>
      </c>
      <c r="F2349" s="54">
        <f>E2349/$I$2274</f>
        <v>0.80972078593588415</v>
      </c>
    </row>
    <row r="2350" spans="1:11" ht="15.75" x14ac:dyDescent="0.25">
      <c r="A2350" s="3"/>
    </row>
    <row r="2351" spans="1:11" ht="12.75" thickBot="1" x14ac:dyDescent="0.25">
      <c r="A2351" s="50" t="s">
        <v>59</v>
      </c>
    </row>
    <row r="2352" spans="1:11" x14ac:dyDescent="0.2">
      <c r="A2352" s="22" t="s">
        <v>0</v>
      </c>
      <c r="B2352" s="22" t="s">
        <v>0</v>
      </c>
      <c r="C2352" s="167" t="s">
        <v>55</v>
      </c>
      <c r="D2352" s="167"/>
      <c r="E2352" s="167"/>
      <c r="F2352" s="167"/>
      <c r="G2352" s="167"/>
      <c r="H2352" s="167"/>
      <c r="I2352" s="167"/>
      <c r="J2352" s="167"/>
      <c r="K2352" s="167"/>
    </row>
    <row r="2353" spans="1:14" x14ac:dyDescent="0.2">
      <c r="A2353" s="23"/>
      <c r="B2353" s="23"/>
      <c r="C2353" s="168" t="s">
        <v>1</v>
      </c>
      <c r="D2353" s="150"/>
      <c r="E2353" s="169"/>
      <c r="F2353" s="149" t="s">
        <v>2</v>
      </c>
      <c r="G2353" s="168"/>
      <c r="H2353" s="170"/>
      <c r="I2353" s="149" t="s">
        <v>3</v>
      </c>
      <c r="J2353" s="150"/>
      <c r="K2353" s="150"/>
    </row>
    <row r="2354" spans="1:14" ht="12.75" thickBot="1" x14ac:dyDescent="0.25">
      <c r="A2354" s="23"/>
      <c r="B2354" s="23"/>
      <c r="C2354" s="28" t="s">
        <v>4</v>
      </c>
      <c r="D2354" s="29" t="s">
        <v>34</v>
      </c>
      <c r="E2354" s="29" t="s">
        <v>44</v>
      </c>
      <c r="F2354" s="29" t="s">
        <v>4</v>
      </c>
      <c r="G2354" s="30" t="s">
        <v>34</v>
      </c>
      <c r="H2354" s="29" t="s">
        <v>44</v>
      </c>
      <c r="I2354" s="29" t="s">
        <v>4</v>
      </c>
      <c r="J2354" s="29" t="s">
        <v>34</v>
      </c>
      <c r="K2354" s="31" t="s">
        <v>44</v>
      </c>
    </row>
    <row r="2355" spans="1:14" ht="13.5" x14ac:dyDescent="0.25">
      <c r="A2355" s="24" t="s">
        <v>32</v>
      </c>
      <c r="B2355" s="24" t="s">
        <v>5</v>
      </c>
      <c r="C2355" s="12">
        <v>6</v>
      </c>
      <c r="D2355" s="13">
        <v>0.75</v>
      </c>
      <c r="E2355" s="13">
        <v>2.3E-2</v>
      </c>
      <c r="F2355" s="14">
        <v>3</v>
      </c>
      <c r="G2355" s="32">
        <v>0.375</v>
      </c>
      <c r="H2355" s="13">
        <v>2.9000000000000001E-2</v>
      </c>
      <c r="I2355" s="14">
        <v>8</v>
      </c>
      <c r="J2355" s="13">
        <v>1</v>
      </c>
      <c r="K2355" s="19">
        <v>0.03</v>
      </c>
      <c r="N2355" s="2"/>
    </row>
    <row r="2356" spans="1:14" ht="13.5" x14ac:dyDescent="0.25">
      <c r="A2356" s="25"/>
      <c r="B2356" s="26" t="s">
        <v>6</v>
      </c>
      <c r="C2356" s="4">
        <v>6</v>
      </c>
      <c r="D2356" s="5">
        <v>1</v>
      </c>
      <c r="E2356" s="5">
        <v>2.3E-2</v>
      </c>
      <c r="F2356" s="15">
        <v>3</v>
      </c>
      <c r="G2356" s="33">
        <v>0.5</v>
      </c>
      <c r="H2356" s="5">
        <v>2.9000000000000001E-2</v>
      </c>
      <c r="I2356" s="15">
        <v>6</v>
      </c>
      <c r="J2356" s="5">
        <v>1</v>
      </c>
      <c r="K2356" s="20">
        <v>2.3E-2</v>
      </c>
      <c r="N2356" s="2"/>
    </row>
    <row r="2357" spans="1:14" ht="13.5" x14ac:dyDescent="0.25">
      <c r="A2357" s="25"/>
      <c r="B2357" s="26" t="s">
        <v>16</v>
      </c>
      <c r="C2357" s="4">
        <v>5</v>
      </c>
      <c r="D2357" s="5">
        <v>1</v>
      </c>
      <c r="E2357" s="5">
        <v>1.9E-2</v>
      </c>
      <c r="F2357" s="15">
        <v>0</v>
      </c>
      <c r="G2357" s="33">
        <v>0</v>
      </c>
      <c r="H2357" s="5">
        <v>0</v>
      </c>
      <c r="I2357" s="15">
        <v>5</v>
      </c>
      <c r="J2357" s="5">
        <v>1</v>
      </c>
      <c r="K2357" s="20">
        <v>1.9E-2</v>
      </c>
      <c r="N2357" s="2"/>
    </row>
    <row r="2358" spans="1:14" ht="13.5" x14ac:dyDescent="0.25">
      <c r="A2358" s="25"/>
      <c r="B2358" s="26" t="s">
        <v>8</v>
      </c>
      <c r="C2358" s="4">
        <v>17</v>
      </c>
      <c r="D2358" s="5">
        <v>1</v>
      </c>
      <c r="E2358" s="5">
        <v>6.6000000000000003E-2</v>
      </c>
      <c r="F2358" s="15">
        <v>4</v>
      </c>
      <c r="G2358" s="33">
        <v>0.23499999999999999</v>
      </c>
      <c r="H2358" s="5">
        <v>3.7999999999999999E-2</v>
      </c>
      <c r="I2358" s="15">
        <v>17</v>
      </c>
      <c r="J2358" s="5">
        <v>1</v>
      </c>
      <c r="K2358" s="20">
        <v>6.4000000000000001E-2</v>
      </c>
      <c r="N2358" s="2"/>
    </row>
    <row r="2359" spans="1:14" ht="13.5" x14ac:dyDescent="0.25">
      <c r="A2359" s="25"/>
      <c r="B2359" s="26" t="s">
        <v>10</v>
      </c>
      <c r="C2359" s="4">
        <v>7</v>
      </c>
      <c r="D2359" s="5">
        <v>1</v>
      </c>
      <c r="E2359" s="5">
        <v>2.7E-2</v>
      </c>
      <c r="F2359" s="15">
        <v>4</v>
      </c>
      <c r="G2359" s="33">
        <v>0.57099999999999995</v>
      </c>
      <c r="H2359" s="5">
        <v>3.7999999999999999E-2</v>
      </c>
      <c r="I2359" s="15">
        <v>7</v>
      </c>
      <c r="J2359" s="5">
        <v>1</v>
      </c>
      <c r="K2359" s="20">
        <v>2.5999999999999999E-2</v>
      </c>
      <c r="N2359" s="2"/>
    </row>
    <row r="2360" spans="1:14" ht="13.5" x14ac:dyDescent="0.25">
      <c r="A2360" s="25"/>
      <c r="B2360" s="26" t="s">
        <v>12</v>
      </c>
      <c r="C2360" s="4">
        <v>8</v>
      </c>
      <c r="D2360" s="5">
        <v>1</v>
      </c>
      <c r="E2360" s="5">
        <v>3.1E-2</v>
      </c>
      <c r="F2360" s="15">
        <v>2</v>
      </c>
      <c r="G2360" s="33">
        <v>0.25</v>
      </c>
      <c r="H2360" s="5">
        <v>1.9E-2</v>
      </c>
      <c r="I2360" s="15">
        <v>8</v>
      </c>
      <c r="J2360" s="5">
        <v>1</v>
      </c>
      <c r="K2360" s="20">
        <v>0.03</v>
      </c>
      <c r="N2360" s="2"/>
    </row>
    <row r="2361" spans="1:14" ht="13.5" x14ac:dyDescent="0.25">
      <c r="A2361" s="25"/>
      <c r="B2361" s="26" t="s">
        <v>13</v>
      </c>
      <c r="C2361" s="4">
        <v>12</v>
      </c>
      <c r="D2361" s="5">
        <v>1</v>
      </c>
      <c r="E2361" s="5">
        <v>4.7E-2</v>
      </c>
      <c r="F2361" s="15">
        <v>3</v>
      </c>
      <c r="G2361" s="33">
        <v>0.25</v>
      </c>
      <c r="H2361" s="5">
        <v>2.9000000000000001E-2</v>
      </c>
      <c r="I2361" s="15">
        <v>12</v>
      </c>
      <c r="J2361" s="5">
        <v>1</v>
      </c>
      <c r="K2361" s="20">
        <v>4.4999999999999998E-2</v>
      </c>
      <c r="N2361" s="2"/>
    </row>
    <row r="2362" spans="1:14" ht="13.5" x14ac:dyDescent="0.25">
      <c r="A2362" s="25"/>
      <c r="B2362" s="26" t="s">
        <v>14</v>
      </c>
      <c r="C2362" s="4">
        <v>18</v>
      </c>
      <c r="D2362" s="5">
        <v>1</v>
      </c>
      <c r="E2362" s="5">
        <v>7.0000000000000007E-2</v>
      </c>
      <c r="F2362" s="15">
        <v>12</v>
      </c>
      <c r="G2362" s="33">
        <v>0.66700000000000004</v>
      </c>
      <c r="H2362" s="5">
        <v>0.114</v>
      </c>
      <c r="I2362" s="15">
        <v>18</v>
      </c>
      <c r="J2362" s="5">
        <v>1</v>
      </c>
      <c r="K2362" s="20">
        <v>6.8000000000000005E-2</v>
      </c>
      <c r="N2362" s="2"/>
    </row>
    <row r="2363" spans="1:14" ht="13.5" x14ac:dyDescent="0.25">
      <c r="A2363" s="25"/>
      <c r="B2363" s="26" t="s">
        <v>9</v>
      </c>
      <c r="C2363" s="4">
        <v>43</v>
      </c>
      <c r="D2363" s="5">
        <v>0.95599999999999996</v>
      </c>
      <c r="E2363" s="5">
        <v>0.16700000000000001</v>
      </c>
      <c r="F2363" s="15">
        <v>19</v>
      </c>
      <c r="G2363" s="33">
        <v>0.42199999999999999</v>
      </c>
      <c r="H2363" s="5">
        <v>0.18099999999999999</v>
      </c>
      <c r="I2363" s="15">
        <v>45</v>
      </c>
      <c r="J2363" s="5">
        <v>1</v>
      </c>
      <c r="K2363" s="20">
        <v>0.17</v>
      </c>
      <c r="N2363" s="2"/>
    </row>
    <row r="2364" spans="1:14" ht="13.5" x14ac:dyDescent="0.25">
      <c r="A2364" s="25"/>
      <c r="B2364" s="26" t="s">
        <v>15</v>
      </c>
      <c r="C2364" s="4">
        <v>3</v>
      </c>
      <c r="D2364" s="5">
        <v>1</v>
      </c>
      <c r="E2364" s="5">
        <v>1.2E-2</v>
      </c>
      <c r="F2364" s="15">
        <v>2</v>
      </c>
      <c r="G2364" s="33">
        <v>0.66700000000000004</v>
      </c>
      <c r="H2364" s="5">
        <v>1.9E-2</v>
      </c>
      <c r="I2364" s="15">
        <v>3</v>
      </c>
      <c r="J2364" s="5">
        <v>1</v>
      </c>
      <c r="K2364" s="20">
        <v>1.0999999999999999E-2</v>
      </c>
      <c r="N2364" s="2"/>
    </row>
    <row r="2365" spans="1:14" ht="13.5" x14ac:dyDescent="0.25">
      <c r="A2365" s="25"/>
      <c r="B2365" s="26" t="s">
        <v>17</v>
      </c>
      <c r="C2365" s="4">
        <v>7</v>
      </c>
      <c r="D2365" s="5">
        <v>1</v>
      </c>
      <c r="E2365" s="5">
        <v>2.7E-2</v>
      </c>
      <c r="F2365" s="15">
        <v>2</v>
      </c>
      <c r="G2365" s="33">
        <v>0.28599999999999998</v>
      </c>
      <c r="H2365" s="5">
        <v>1.9E-2</v>
      </c>
      <c r="I2365" s="15">
        <v>7</v>
      </c>
      <c r="J2365" s="5">
        <v>1</v>
      </c>
      <c r="K2365" s="20">
        <v>2.5999999999999999E-2</v>
      </c>
      <c r="N2365" s="2"/>
    </row>
    <row r="2366" spans="1:14" ht="13.5" x14ac:dyDescent="0.25">
      <c r="A2366" s="25"/>
      <c r="B2366" s="26" t="s">
        <v>18</v>
      </c>
      <c r="C2366" s="4">
        <v>22</v>
      </c>
      <c r="D2366" s="5">
        <v>1</v>
      </c>
      <c r="E2366" s="5">
        <v>8.5000000000000006E-2</v>
      </c>
      <c r="F2366" s="15">
        <v>7</v>
      </c>
      <c r="G2366" s="33">
        <v>0.318</v>
      </c>
      <c r="H2366" s="5">
        <v>6.7000000000000004E-2</v>
      </c>
      <c r="I2366" s="15">
        <v>22</v>
      </c>
      <c r="J2366" s="5">
        <v>1</v>
      </c>
      <c r="K2366" s="20">
        <v>8.3000000000000004E-2</v>
      </c>
      <c r="N2366" s="2"/>
    </row>
    <row r="2367" spans="1:14" ht="13.5" x14ac:dyDescent="0.25">
      <c r="A2367" s="25"/>
      <c r="B2367" s="26" t="s">
        <v>19</v>
      </c>
      <c r="C2367" s="4"/>
      <c r="D2367" s="5"/>
      <c r="E2367" s="5"/>
      <c r="F2367" s="15"/>
      <c r="G2367" s="33"/>
      <c r="H2367" s="5"/>
      <c r="I2367" s="15"/>
      <c r="J2367" s="5"/>
      <c r="K2367" s="20"/>
      <c r="N2367" s="2"/>
    </row>
    <row r="2368" spans="1:14" ht="13.5" x14ac:dyDescent="0.25">
      <c r="A2368" s="25"/>
      <c r="B2368" s="26" t="s">
        <v>20</v>
      </c>
      <c r="C2368" s="4">
        <v>2</v>
      </c>
      <c r="D2368" s="5">
        <v>1</v>
      </c>
      <c r="E2368" s="5">
        <v>8.0000000000000002E-3</v>
      </c>
      <c r="F2368" s="15">
        <v>0</v>
      </c>
      <c r="G2368" s="33">
        <v>0</v>
      </c>
      <c r="H2368" s="5">
        <v>0</v>
      </c>
      <c r="I2368" s="15">
        <v>2</v>
      </c>
      <c r="J2368" s="5">
        <v>1</v>
      </c>
      <c r="K2368" s="20">
        <v>8.0000000000000002E-3</v>
      </c>
      <c r="N2368" s="2"/>
    </row>
    <row r="2369" spans="1:14" ht="13.5" x14ac:dyDescent="0.25">
      <c r="A2369" s="25"/>
      <c r="B2369" s="26" t="s">
        <v>26</v>
      </c>
      <c r="C2369" s="4">
        <v>2</v>
      </c>
      <c r="D2369" s="5">
        <v>1</v>
      </c>
      <c r="E2369" s="5">
        <v>8.0000000000000002E-3</v>
      </c>
      <c r="F2369" s="15">
        <v>2</v>
      </c>
      <c r="G2369" s="33">
        <v>1</v>
      </c>
      <c r="H2369" s="5">
        <v>1.9E-2</v>
      </c>
      <c r="I2369" s="15">
        <v>2</v>
      </c>
      <c r="J2369" s="5">
        <v>1</v>
      </c>
      <c r="K2369" s="20">
        <v>8.0000000000000002E-3</v>
      </c>
      <c r="N2369" s="2"/>
    </row>
    <row r="2370" spans="1:14" ht="13.5" x14ac:dyDescent="0.25">
      <c r="A2370" s="25"/>
      <c r="B2370" s="26" t="s">
        <v>21</v>
      </c>
      <c r="C2370" s="4">
        <v>20</v>
      </c>
      <c r="D2370" s="5">
        <v>1</v>
      </c>
      <c r="E2370" s="5">
        <v>7.8E-2</v>
      </c>
      <c r="F2370" s="15">
        <v>10</v>
      </c>
      <c r="G2370" s="33">
        <v>0.5</v>
      </c>
      <c r="H2370" s="5">
        <v>9.5000000000000001E-2</v>
      </c>
      <c r="I2370" s="15">
        <v>20</v>
      </c>
      <c r="J2370" s="5">
        <v>1</v>
      </c>
      <c r="K2370" s="20">
        <v>7.4999999999999997E-2</v>
      </c>
      <c r="N2370" s="2"/>
    </row>
    <row r="2371" spans="1:14" ht="13.5" x14ac:dyDescent="0.25">
      <c r="A2371" s="25"/>
      <c r="B2371" s="26" t="s">
        <v>22</v>
      </c>
      <c r="C2371" s="4">
        <v>4</v>
      </c>
      <c r="D2371" s="5">
        <v>1</v>
      </c>
      <c r="E2371" s="5">
        <v>1.6E-2</v>
      </c>
      <c r="F2371" s="15">
        <v>0</v>
      </c>
      <c r="G2371" s="33">
        <v>0</v>
      </c>
      <c r="H2371" s="5">
        <v>0</v>
      </c>
      <c r="I2371" s="15">
        <v>4</v>
      </c>
      <c r="J2371" s="5">
        <v>1</v>
      </c>
      <c r="K2371" s="20">
        <v>1.4999999999999999E-2</v>
      </c>
      <c r="N2371" s="2"/>
    </row>
    <row r="2372" spans="1:14" ht="13.5" x14ac:dyDescent="0.25">
      <c r="A2372" s="25"/>
      <c r="B2372" s="26" t="s">
        <v>23</v>
      </c>
      <c r="C2372" s="4">
        <v>1</v>
      </c>
      <c r="D2372" s="5">
        <v>1</v>
      </c>
      <c r="E2372" s="5">
        <v>4.0000000000000001E-3</v>
      </c>
      <c r="F2372" s="15">
        <v>0</v>
      </c>
      <c r="G2372" s="33">
        <v>0</v>
      </c>
      <c r="H2372" s="5">
        <v>0</v>
      </c>
      <c r="I2372" s="15">
        <v>1</v>
      </c>
      <c r="J2372" s="5">
        <v>1</v>
      </c>
      <c r="K2372" s="20">
        <v>4.0000000000000001E-3</v>
      </c>
      <c r="N2372" s="2"/>
    </row>
    <row r="2373" spans="1:14" ht="13.5" x14ac:dyDescent="0.25">
      <c r="A2373" s="25"/>
      <c r="B2373" s="26" t="s">
        <v>24</v>
      </c>
      <c r="C2373" s="4">
        <v>9</v>
      </c>
      <c r="D2373" s="5">
        <v>1</v>
      </c>
      <c r="E2373" s="5">
        <v>3.5000000000000003E-2</v>
      </c>
      <c r="F2373" s="15">
        <v>4</v>
      </c>
      <c r="G2373" s="33">
        <v>0.44400000000000001</v>
      </c>
      <c r="H2373" s="5">
        <v>3.7999999999999999E-2</v>
      </c>
      <c r="I2373" s="15">
        <v>9</v>
      </c>
      <c r="J2373" s="5">
        <v>1</v>
      </c>
      <c r="K2373" s="20">
        <v>3.4000000000000002E-2</v>
      </c>
      <c r="N2373" s="2"/>
    </row>
    <row r="2374" spans="1:14" ht="13.5" x14ac:dyDescent="0.25">
      <c r="A2374" s="25"/>
      <c r="B2374" s="26" t="s">
        <v>25</v>
      </c>
      <c r="C2374" s="4">
        <v>8</v>
      </c>
      <c r="D2374" s="5">
        <v>1</v>
      </c>
      <c r="E2374" s="5">
        <v>3.1E-2</v>
      </c>
      <c r="F2374" s="15">
        <v>1</v>
      </c>
      <c r="G2374" s="33">
        <v>0.125</v>
      </c>
      <c r="H2374" s="5">
        <v>0.01</v>
      </c>
      <c r="I2374" s="15">
        <v>8</v>
      </c>
      <c r="J2374" s="5">
        <v>1</v>
      </c>
      <c r="K2374" s="20">
        <v>0.03</v>
      </c>
      <c r="N2374" s="2"/>
    </row>
    <row r="2375" spans="1:14" ht="13.5" x14ac:dyDescent="0.25">
      <c r="A2375" s="25"/>
      <c r="B2375" s="26" t="s">
        <v>11</v>
      </c>
      <c r="C2375" s="6"/>
      <c r="D2375" s="7"/>
      <c r="E2375" s="7"/>
      <c r="F2375" s="16"/>
      <c r="G2375" s="34"/>
      <c r="H2375" s="7"/>
      <c r="I2375" s="16"/>
      <c r="J2375" s="7"/>
      <c r="K2375" s="21"/>
      <c r="N2375" s="2"/>
    </row>
    <row r="2376" spans="1:14" ht="13.5" x14ac:dyDescent="0.25">
      <c r="A2376" s="25"/>
      <c r="B2376" s="26" t="s">
        <v>7</v>
      </c>
      <c r="C2376" s="4">
        <v>17</v>
      </c>
      <c r="D2376" s="5">
        <v>0.94399999999999995</v>
      </c>
      <c r="E2376" s="5">
        <v>6.6000000000000003E-2</v>
      </c>
      <c r="F2376" s="15">
        <v>9</v>
      </c>
      <c r="G2376" s="33">
        <v>0.5</v>
      </c>
      <c r="H2376" s="5">
        <v>8.5999999999999993E-2</v>
      </c>
      <c r="I2376" s="15">
        <v>18</v>
      </c>
      <c r="J2376" s="5">
        <v>1</v>
      </c>
      <c r="K2376" s="20">
        <v>6.8000000000000005E-2</v>
      </c>
      <c r="N2376" s="2"/>
    </row>
    <row r="2377" spans="1:14" ht="13.5" x14ac:dyDescent="0.25">
      <c r="A2377" s="25"/>
      <c r="B2377" s="26" t="s">
        <v>75</v>
      </c>
      <c r="C2377" s="4">
        <v>6</v>
      </c>
      <c r="D2377" s="5">
        <v>1</v>
      </c>
      <c r="E2377" s="5">
        <v>2.3E-2</v>
      </c>
      <c r="F2377" s="15">
        <v>5</v>
      </c>
      <c r="G2377" s="33">
        <v>0.83299999999999996</v>
      </c>
      <c r="H2377" s="5">
        <v>4.8000000000000001E-2</v>
      </c>
      <c r="I2377" s="15">
        <v>6</v>
      </c>
      <c r="J2377" s="5">
        <v>1</v>
      </c>
      <c r="K2377" s="20">
        <v>2.3E-2</v>
      </c>
      <c r="N2377" s="2"/>
    </row>
    <row r="2378" spans="1:14" ht="13.5" x14ac:dyDescent="0.25">
      <c r="A2378" s="25"/>
      <c r="B2378" s="25"/>
      <c r="C2378" s="6"/>
      <c r="D2378" s="7"/>
      <c r="E2378" s="7"/>
      <c r="F2378" s="16"/>
      <c r="G2378" s="34"/>
      <c r="H2378" s="7"/>
      <c r="I2378" s="16"/>
      <c r="J2378" s="7"/>
      <c r="K2378" s="21"/>
      <c r="N2378" s="2"/>
    </row>
    <row r="2379" spans="1:14" ht="14.25" thickBot="1" x14ac:dyDescent="0.3">
      <c r="A2379" s="27"/>
      <c r="B2379" s="27" t="s">
        <v>3</v>
      </c>
      <c r="C2379" s="45">
        <v>258</v>
      </c>
      <c r="D2379" s="46">
        <v>0.97399999999999998</v>
      </c>
      <c r="E2379" s="46">
        <v>1</v>
      </c>
      <c r="F2379" s="47">
        <v>105</v>
      </c>
      <c r="G2379" s="46">
        <v>0.39600000000000002</v>
      </c>
      <c r="H2379" s="46">
        <v>1</v>
      </c>
      <c r="I2379" s="47">
        <v>265</v>
      </c>
      <c r="J2379" s="46">
        <v>1</v>
      </c>
      <c r="K2379" s="48">
        <v>1</v>
      </c>
      <c r="N2379" s="2"/>
    </row>
    <row r="2380" spans="1:14" ht="12.75" thickBot="1" x14ac:dyDescent="0.25"/>
    <row r="2381" spans="1:14" x14ac:dyDescent="0.2">
      <c r="A2381" s="22"/>
      <c r="B2381" s="22"/>
      <c r="C2381" s="162" t="s">
        <v>55</v>
      </c>
      <c r="D2381" s="162"/>
      <c r="E2381" s="162"/>
      <c r="F2381" s="162"/>
      <c r="G2381" s="162"/>
    </row>
    <row r="2382" spans="1:14" x14ac:dyDescent="0.2">
      <c r="A2382" s="37"/>
      <c r="B2382" s="37"/>
      <c r="C2382" s="147" t="s">
        <v>29</v>
      </c>
      <c r="D2382" s="147"/>
      <c r="E2382" s="148"/>
      <c r="F2382" s="147"/>
      <c r="G2382" s="147"/>
    </row>
    <row r="2383" spans="1:14" x14ac:dyDescent="0.2">
      <c r="A2383" s="23"/>
      <c r="B2383" s="23"/>
      <c r="C2383" s="163" t="s">
        <v>1</v>
      </c>
      <c r="D2383" s="164"/>
      <c r="E2383" s="164" t="s">
        <v>2</v>
      </c>
      <c r="F2383" s="164"/>
      <c r="G2383" s="165" t="s">
        <v>3</v>
      </c>
    </row>
    <row r="2384" spans="1:14" ht="12.75" thickBot="1" x14ac:dyDescent="0.25">
      <c r="A2384" s="23"/>
      <c r="B2384" s="23"/>
      <c r="C2384" s="28" t="s">
        <v>27</v>
      </c>
      <c r="D2384" s="29" t="s">
        <v>28</v>
      </c>
      <c r="E2384" s="30" t="s">
        <v>27</v>
      </c>
      <c r="F2384" s="29" t="s">
        <v>28</v>
      </c>
      <c r="G2384" s="166"/>
    </row>
    <row r="2385" spans="1:7" ht="13.5" x14ac:dyDescent="0.25">
      <c r="A2385" s="24" t="s">
        <v>32</v>
      </c>
      <c r="B2385" s="24" t="s">
        <v>5</v>
      </c>
      <c r="C2385" s="38">
        <v>2.3E-2</v>
      </c>
      <c r="D2385" s="13">
        <f>G2385-C2385</f>
        <v>6.9999999999999993E-3</v>
      </c>
      <c r="E2385" s="32">
        <v>1.0999999999999999E-2</v>
      </c>
      <c r="F2385" s="13">
        <f>G2385-E2385</f>
        <v>1.9E-2</v>
      </c>
      <c r="G2385" s="19">
        <v>0.03</v>
      </c>
    </row>
    <row r="2386" spans="1:7" ht="13.5" x14ac:dyDescent="0.25">
      <c r="A2386" s="25"/>
      <c r="B2386" s="26" t="s">
        <v>6</v>
      </c>
      <c r="C2386" s="39">
        <v>2.3E-2</v>
      </c>
      <c r="D2386" s="5">
        <f t="shared" ref="D2386:D2409" si="228">G2386-C2386</f>
        <v>0</v>
      </c>
      <c r="E2386" s="33">
        <v>1.0999999999999999E-2</v>
      </c>
      <c r="F2386" s="5">
        <f t="shared" ref="F2386:F2409" si="229">G2386-E2386</f>
        <v>1.2E-2</v>
      </c>
      <c r="G2386" s="20">
        <v>2.3E-2</v>
      </c>
    </row>
    <row r="2387" spans="1:7" ht="13.5" x14ac:dyDescent="0.25">
      <c r="A2387" s="25"/>
      <c r="B2387" s="26" t="s">
        <v>16</v>
      </c>
      <c r="C2387" s="39">
        <v>1.9E-2</v>
      </c>
      <c r="D2387" s="5">
        <f t="shared" si="228"/>
        <v>0</v>
      </c>
      <c r="E2387" s="33">
        <v>0</v>
      </c>
      <c r="F2387" s="5">
        <f t="shared" si="229"/>
        <v>1.9E-2</v>
      </c>
      <c r="G2387" s="20">
        <v>1.9E-2</v>
      </c>
    </row>
    <row r="2388" spans="1:7" ht="13.5" x14ac:dyDescent="0.25">
      <c r="A2388" s="25"/>
      <c r="B2388" s="26" t="s">
        <v>8</v>
      </c>
      <c r="C2388" s="39">
        <v>6.4000000000000001E-2</v>
      </c>
      <c r="D2388" s="5">
        <f t="shared" si="228"/>
        <v>0</v>
      </c>
      <c r="E2388" s="33">
        <v>1.4999999999999999E-2</v>
      </c>
      <c r="F2388" s="5">
        <f t="shared" si="229"/>
        <v>4.9000000000000002E-2</v>
      </c>
      <c r="G2388" s="20">
        <v>6.4000000000000001E-2</v>
      </c>
    </row>
    <row r="2389" spans="1:7" ht="13.5" x14ac:dyDescent="0.25">
      <c r="A2389" s="25"/>
      <c r="B2389" s="26" t="s">
        <v>10</v>
      </c>
      <c r="C2389" s="39">
        <v>2.5999999999999999E-2</v>
      </c>
      <c r="D2389" s="5">
        <f t="shared" si="228"/>
        <v>0</v>
      </c>
      <c r="E2389" s="33">
        <v>1.4999999999999999E-2</v>
      </c>
      <c r="F2389" s="5">
        <f t="shared" si="229"/>
        <v>1.0999999999999999E-2</v>
      </c>
      <c r="G2389" s="20">
        <v>2.5999999999999999E-2</v>
      </c>
    </row>
    <row r="2390" spans="1:7" ht="13.5" x14ac:dyDescent="0.25">
      <c r="A2390" s="25"/>
      <c r="B2390" s="26" t="s">
        <v>12</v>
      </c>
      <c r="C2390" s="39">
        <v>0.03</v>
      </c>
      <c r="D2390" s="5">
        <f t="shared" si="228"/>
        <v>0</v>
      </c>
      <c r="E2390" s="33">
        <v>8.0000000000000002E-3</v>
      </c>
      <c r="F2390" s="5">
        <f t="shared" si="229"/>
        <v>2.1999999999999999E-2</v>
      </c>
      <c r="G2390" s="20">
        <v>0.03</v>
      </c>
    </row>
    <row r="2391" spans="1:7" ht="13.5" x14ac:dyDescent="0.25">
      <c r="A2391" s="25"/>
      <c r="B2391" s="26" t="s">
        <v>13</v>
      </c>
      <c r="C2391" s="39">
        <v>4.4999999999999998E-2</v>
      </c>
      <c r="D2391" s="5">
        <f t="shared" si="228"/>
        <v>0</v>
      </c>
      <c r="E2391" s="33">
        <v>1.0999999999999999E-2</v>
      </c>
      <c r="F2391" s="5">
        <f t="shared" si="229"/>
        <v>3.4000000000000002E-2</v>
      </c>
      <c r="G2391" s="20">
        <v>4.4999999999999998E-2</v>
      </c>
    </row>
    <row r="2392" spans="1:7" ht="13.5" x14ac:dyDescent="0.25">
      <c r="A2392" s="25"/>
      <c r="B2392" s="26" t="s">
        <v>14</v>
      </c>
      <c r="C2392" s="39">
        <v>6.8000000000000005E-2</v>
      </c>
      <c r="D2392" s="5">
        <f t="shared" si="228"/>
        <v>0</v>
      </c>
      <c r="E2392" s="33">
        <v>4.4999999999999998E-2</v>
      </c>
      <c r="F2392" s="5">
        <f t="shared" si="229"/>
        <v>2.3000000000000007E-2</v>
      </c>
      <c r="G2392" s="20">
        <v>6.8000000000000005E-2</v>
      </c>
    </row>
    <row r="2393" spans="1:7" ht="13.5" x14ac:dyDescent="0.25">
      <c r="A2393" s="25"/>
      <c r="B2393" s="26" t="s">
        <v>9</v>
      </c>
      <c r="C2393" s="39">
        <v>0.16200000000000001</v>
      </c>
      <c r="D2393" s="5">
        <f t="shared" si="228"/>
        <v>8.0000000000000071E-3</v>
      </c>
      <c r="E2393" s="33">
        <v>7.1999999999999995E-2</v>
      </c>
      <c r="F2393" s="5">
        <f t="shared" si="229"/>
        <v>9.8000000000000018E-2</v>
      </c>
      <c r="G2393" s="20">
        <v>0.17</v>
      </c>
    </row>
    <row r="2394" spans="1:7" ht="13.5" x14ac:dyDescent="0.25">
      <c r="A2394" s="25"/>
      <c r="B2394" s="26" t="s">
        <v>15</v>
      </c>
      <c r="C2394" s="39">
        <v>1.0999999999999999E-2</v>
      </c>
      <c r="D2394" s="5">
        <f>G2394-C2394</f>
        <v>0</v>
      </c>
      <c r="E2394" s="33">
        <v>8.0000000000000002E-3</v>
      </c>
      <c r="F2394" s="5">
        <f>G2394-E2394</f>
        <v>2.9999999999999992E-3</v>
      </c>
      <c r="G2394" s="20">
        <v>1.0999999999999999E-2</v>
      </c>
    </row>
    <row r="2395" spans="1:7" ht="13.5" x14ac:dyDescent="0.25">
      <c r="A2395" s="25"/>
      <c r="B2395" s="26" t="s">
        <v>17</v>
      </c>
      <c r="C2395" s="39">
        <v>2.5999999999999999E-2</v>
      </c>
      <c r="D2395" s="5">
        <f>G2395-C2395</f>
        <v>0</v>
      </c>
      <c r="E2395" s="33">
        <v>8.0000000000000002E-3</v>
      </c>
      <c r="F2395" s="5">
        <f>G2395-E2395</f>
        <v>1.7999999999999999E-2</v>
      </c>
      <c r="G2395" s="20">
        <v>2.5999999999999999E-2</v>
      </c>
    </row>
    <row r="2396" spans="1:7" ht="13.5" x14ac:dyDescent="0.25">
      <c r="A2396" s="25"/>
      <c r="B2396" s="26" t="s">
        <v>18</v>
      </c>
      <c r="C2396" s="39">
        <v>8.3000000000000004E-2</v>
      </c>
      <c r="D2396" s="5">
        <f>G2396-C2396</f>
        <v>0</v>
      </c>
      <c r="E2396" s="33">
        <v>2.5999999999999999E-2</v>
      </c>
      <c r="F2396" s="5">
        <f>G2396-E2396</f>
        <v>5.7000000000000009E-2</v>
      </c>
      <c r="G2396" s="20">
        <v>8.3000000000000004E-2</v>
      </c>
    </row>
    <row r="2397" spans="1:7" ht="13.5" x14ac:dyDescent="0.25">
      <c r="A2397" s="25"/>
      <c r="B2397" s="26" t="s">
        <v>19</v>
      </c>
      <c r="C2397" s="39"/>
      <c r="D2397" s="5"/>
      <c r="E2397" s="33"/>
      <c r="F2397" s="5"/>
      <c r="G2397" s="20"/>
    </row>
    <row r="2398" spans="1:7" ht="13.5" x14ac:dyDescent="0.25">
      <c r="A2398" s="25"/>
      <c r="B2398" s="26" t="s">
        <v>20</v>
      </c>
      <c r="C2398" s="39">
        <v>8.0000000000000002E-3</v>
      </c>
      <c r="D2398" s="5">
        <f t="shared" ref="D2398:D2404" si="230">G2398-C2398</f>
        <v>0</v>
      </c>
      <c r="E2398" s="33">
        <v>0</v>
      </c>
      <c r="F2398" s="5">
        <f t="shared" ref="F2398:F2404" si="231">G2398-E2398</f>
        <v>8.0000000000000002E-3</v>
      </c>
      <c r="G2398" s="20">
        <v>8.0000000000000002E-3</v>
      </c>
    </row>
    <row r="2399" spans="1:7" ht="13.5" x14ac:dyDescent="0.25">
      <c r="A2399" s="25"/>
      <c r="B2399" s="26" t="s">
        <v>26</v>
      </c>
      <c r="C2399" s="39">
        <v>8.0000000000000002E-3</v>
      </c>
      <c r="D2399" s="5">
        <f t="shared" si="230"/>
        <v>0</v>
      </c>
      <c r="E2399" s="33">
        <v>8.0000000000000002E-3</v>
      </c>
      <c r="F2399" s="5">
        <f t="shared" si="231"/>
        <v>0</v>
      </c>
      <c r="G2399" s="20">
        <v>8.0000000000000002E-3</v>
      </c>
    </row>
    <row r="2400" spans="1:7" ht="13.5" x14ac:dyDescent="0.25">
      <c r="A2400" s="25"/>
      <c r="B2400" s="26" t="s">
        <v>21</v>
      </c>
      <c r="C2400" s="39">
        <v>7.4999999999999997E-2</v>
      </c>
      <c r="D2400" s="5">
        <f t="shared" si="230"/>
        <v>0</v>
      </c>
      <c r="E2400" s="33">
        <v>3.7999999999999999E-2</v>
      </c>
      <c r="F2400" s="5">
        <f t="shared" si="231"/>
        <v>3.6999999999999998E-2</v>
      </c>
      <c r="G2400" s="20">
        <v>7.4999999999999997E-2</v>
      </c>
    </row>
    <row r="2401" spans="1:10" ht="13.5" x14ac:dyDescent="0.25">
      <c r="A2401" s="25"/>
      <c r="B2401" s="26" t="s">
        <v>22</v>
      </c>
      <c r="C2401" s="39">
        <v>1.4999999999999999E-2</v>
      </c>
      <c r="D2401" s="5">
        <f t="shared" si="230"/>
        <v>0</v>
      </c>
      <c r="E2401" s="33">
        <v>0</v>
      </c>
      <c r="F2401" s="5">
        <f t="shared" si="231"/>
        <v>1.4999999999999999E-2</v>
      </c>
      <c r="G2401" s="20">
        <v>1.4999999999999999E-2</v>
      </c>
    </row>
    <row r="2402" spans="1:10" ht="13.5" x14ac:dyDescent="0.25">
      <c r="A2402" s="25"/>
      <c r="B2402" s="26" t="s">
        <v>23</v>
      </c>
      <c r="C2402" s="39">
        <v>4.0000000000000001E-3</v>
      </c>
      <c r="D2402" s="5">
        <f t="shared" si="230"/>
        <v>0</v>
      </c>
      <c r="E2402" s="33">
        <v>0</v>
      </c>
      <c r="F2402" s="5">
        <f t="shared" si="231"/>
        <v>4.0000000000000001E-3</v>
      </c>
      <c r="G2402" s="20">
        <v>4.0000000000000001E-3</v>
      </c>
    </row>
    <row r="2403" spans="1:10" ht="13.5" x14ac:dyDescent="0.25">
      <c r="A2403" s="25"/>
      <c r="B2403" s="26" t="s">
        <v>24</v>
      </c>
      <c r="C2403" s="39">
        <v>3.4000000000000002E-2</v>
      </c>
      <c r="D2403" s="5">
        <f t="shared" si="230"/>
        <v>0</v>
      </c>
      <c r="E2403" s="33">
        <v>1.4999999999999999E-2</v>
      </c>
      <c r="F2403" s="5">
        <f t="shared" si="231"/>
        <v>1.9000000000000003E-2</v>
      </c>
      <c r="G2403" s="20">
        <v>3.4000000000000002E-2</v>
      </c>
    </row>
    <row r="2404" spans="1:10" ht="13.5" x14ac:dyDescent="0.25">
      <c r="A2404" s="25"/>
      <c r="B2404" s="26" t="s">
        <v>25</v>
      </c>
      <c r="C2404" s="39">
        <v>0.03</v>
      </c>
      <c r="D2404" s="5">
        <f t="shared" si="230"/>
        <v>0</v>
      </c>
      <c r="E2404" s="33">
        <v>4.0000000000000001E-3</v>
      </c>
      <c r="F2404" s="5">
        <f t="shared" si="231"/>
        <v>2.5999999999999999E-2</v>
      </c>
      <c r="G2404" s="20">
        <v>0.03</v>
      </c>
    </row>
    <row r="2405" spans="1:10" ht="13.5" x14ac:dyDescent="0.25">
      <c r="A2405" s="25"/>
      <c r="B2405" s="26" t="s">
        <v>11</v>
      </c>
      <c r="C2405" s="40"/>
      <c r="D2405" s="7"/>
      <c r="E2405" s="34"/>
      <c r="F2405" s="7"/>
      <c r="G2405" s="21"/>
    </row>
    <row r="2406" spans="1:10" ht="13.5" x14ac:dyDescent="0.25">
      <c r="A2406" s="25"/>
      <c r="B2406" s="26" t="s">
        <v>7</v>
      </c>
      <c r="C2406" s="39">
        <v>6.4000000000000001E-2</v>
      </c>
      <c r="D2406" s="5">
        <f>G2406-C2406</f>
        <v>4.0000000000000036E-3</v>
      </c>
      <c r="E2406" s="33">
        <v>3.4000000000000002E-2</v>
      </c>
      <c r="F2406" s="5">
        <f>G2406-E2406</f>
        <v>3.4000000000000002E-2</v>
      </c>
      <c r="G2406" s="20">
        <v>6.8000000000000005E-2</v>
      </c>
    </row>
    <row r="2407" spans="1:10" ht="13.5" x14ac:dyDescent="0.25">
      <c r="A2407" s="25"/>
      <c r="B2407" s="26" t="s">
        <v>75</v>
      </c>
      <c r="C2407" s="39">
        <v>2.3E-2</v>
      </c>
      <c r="D2407" s="5">
        <f t="shared" si="228"/>
        <v>0</v>
      </c>
      <c r="E2407" s="33">
        <v>1.9E-2</v>
      </c>
      <c r="F2407" s="5">
        <f t="shared" si="229"/>
        <v>4.0000000000000001E-3</v>
      </c>
      <c r="G2407" s="20">
        <v>2.3E-2</v>
      </c>
    </row>
    <row r="2408" spans="1:10" ht="13.5" x14ac:dyDescent="0.25">
      <c r="A2408" s="25"/>
      <c r="B2408" s="25"/>
      <c r="C2408" s="40"/>
      <c r="D2408" s="7"/>
      <c r="E2408" s="34"/>
      <c r="F2408" s="7"/>
      <c r="G2408" s="21"/>
    </row>
    <row r="2409" spans="1:10" ht="14.25" thickBot="1" x14ac:dyDescent="0.3">
      <c r="A2409" s="27"/>
      <c r="B2409" s="27" t="s">
        <v>3</v>
      </c>
      <c r="C2409" s="49">
        <v>0.97399999999999998</v>
      </c>
      <c r="D2409" s="46">
        <f t="shared" si="228"/>
        <v>2.6000000000000023E-2</v>
      </c>
      <c r="E2409" s="46">
        <v>0.39600000000000002</v>
      </c>
      <c r="F2409" s="46">
        <f t="shared" si="229"/>
        <v>0.60399999999999998</v>
      </c>
      <c r="G2409" s="48">
        <v>1</v>
      </c>
    </row>
    <row r="2413" spans="1:10" x14ac:dyDescent="0.2">
      <c r="A2413" s="138" t="s">
        <v>60</v>
      </c>
      <c r="B2413" s="139"/>
      <c r="C2413" s="154"/>
      <c r="D2413" s="155"/>
      <c r="E2413" s="155"/>
      <c r="F2413" s="155"/>
      <c r="G2413" s="155"/>
      <c r="H2413" s="155"/>
      <c r="I2413" s="156"/>
      <c r="J2413" s="157"/>
    </row>
    <row r="2414" spans="1:10" x14ac:dyDescent="0.2">
      <c r="A2414" s="107"/>
      <c r="B2414" s="108"/>
      <c r="C2414" s="158" t="s">
        <v>55</v>
      </c>
      <c r="D2414" s="159"/>
      <c r="E2414" s="159"/>
      <c r="F2414" s="159"/>
      <c r="G2414" s="159"/>
      <c r="H2414" s="159"/>
      <c r="I2414" s="160"/>
      <c r="J2414" s="161"/>
    </row>
    <row r="2415" spans="1:10" x14ac:dyDescent="0.2">
      <c r="A2415" s="107"/>
      <c r="B2415" s="108"/>
      <c r="C2415" s="151" t="s">
        <v>34</v>
      </c>
      <c r="D2415" s="151"/>
      <c r="E2415" s="151"/>
      <c r="F2415" s="151"/>
      <c r="G2415" s="152"/>
      <c r="H2415" s="152"/>
      <c r="I2415" s="152"/>
      <c r="J2415" s="153"/>
    </row>
    <row r="2416" spans="1:10" ht="45" x14ac:dyDescent="0.2">
      <c r="A2416" s="107"/>
      <c r="B2416" s="109"/>
      <c r="C2416" s="110" t="s">
        <v>1</v>
      </c>
      <c r="D2416" s="111"/>
      <c r="E2416" s="112"/>
      <c r="F2416" s="113"/>
      <c r="G2416" s="114" t="s">
        <v>2</v>
      </c>
      <c r="H2416" s="111"/>
      <c r="I2416" s="112"/>
      <c r="J2416" s="140"/>
    </row>
    <row r="2417" spans="1:10" ht="13.5" x14ac:dyDescent="0.25">
      <c r="A2417" s="115"/>
      <c r="B2417" s="116"/>
      <c r="C2417" s="117">
        <v>2010</v>
      </c>
      <c r="D2417" s="118">
        <v>2005</v>
      </c>
      <c r="E2417" s="119">
        <v>2000</v>
      </c>
      <c r="F2417" s="120" t="s">
        <v>58</v>
      </c>
      <c r="G2417" s="121">
        <v>2010</v>
      </c>
      <c r="H2417" s="118">
        <v>2005</v>
      </c>
      <c r="I2417" s="119">
        <v>2000</v>
      </c>
      <c r="J2417" s="141" t="s">
        <v>58</v>
      </c>
    </row>
    <row r="2418" spans="1:10" ht="13.5" x14ac:dyDescent="0.25">
      <c r="A2418" s="115" t="s">
        <v>32</v>
      </c>
      <c r="B2418" s="116" t="s">
        <v>5</v>
      </c>
      <c r="C2418" s="122">
        <f>D2243</f>
        <v>0.52777777777777779</v>
      </c>
      <c r="D2418" s="123">
        <v>0.75</v>
      </c>
      <c r="E2418" s="124">
        <v>1</v>
      </c>
      <c r="F2418" s="125">
        <f>D2418-E2418</f>
        <v>-0.25</v>
      </c>
      <c r="G2418" s="126">
        <f>G2243</f>
        <v>0.25</v>
      </c>
      <c r="H2418" s="123">
        <v>0.375</v>
      </c>
      <c r="I2418" s="124">
        <v>0.33333333333333337</v>
      </c>
      <c r="J2418" s="142">
        <f>H2418-I2418</f>
        <v>4.166666666666663E-2</v>
      </c>
    </row>
    <row r="2419" spans="1:10" ht="13.5" x14ac:dyDescent="0.25">
      <c r="A2419" s="115"/>
      <c r="B2419" s="127" t="s">
        <v>6</v>
      </c>
      <c r="C2419" s="122">
        <f t="shared" ref="C2419:C2449" si="232">D2244</f>
        <v>0.68571428571428572</v>
      </c>
      <c r="D2419" s="123">
        <v>1</v>
      </c>
      <c r="E2419" s="124">
        <v>1</v>
      </c>
      <c r="F2419" s="125">
        <f>D2419-E2419</f>
        <v>0</v>
      </c>
      <c r="G2419" s="126">
        <f t="shared" ref="G2419:G2449" si="233">G2244</f>
        <v>0.4</v>
      </c>
      <c r="H2419" s="123">
        <v>0.5</v>
      </c>
      <c r="I2419" s="124">
        <v>0.46666666666666662</v>
      </c>
      <c r="J2419" s="142">
        <f>H2419-I2419</f>
        <v>3.3333333333333381E-2</v>
      </c>
    </row>
    <row r="2420" spans="1:10" ht="13.5" x14ac:dyDescent="0.25">
      <c r="A2420" s="115"/>
      <c r="B2420" s="127" t="s">
        <v>62</v>
      </c>
      <c r="C2420" s="122">
        <f t="shared" si="232"/>
        <v>0.66666666666666663</v>
      </c>
      <c r="D2420" s="123"/>
      <c r="E2420" s="124"/>
      <c r="F2420" s="125"/>
      <c r="G2420" s="126">
        <f t="shared" si="233"/>
        <v>0.33333333333333331</v>
      </c>
      <c r="H2420" s="123"/>
      <c r="I2420" s="124"/>
      <c r="J2420" s="142"/>
    </row>
    <row r="2421" spans="1:10" ht="13.5" x14ac:dyDescent="0.25">
      <c r="A2421" s="115"/>
      <c r="B2421" s="127" t="s">
        <v>63</v>
      </c>
      <c r="C2421" s="122">
        <f t="shared" si="232"/>
        <v>0.31481481481481483</v>
      </c>
      <c r="D2421" s="123"/>
      <c r="E2421" s="124"/>
      <c r="F2421" s="125"/>
      <c r="G2421" s="126">
        <f t="shared" si="233"/>
        <v>0.1111111111111111</v>
      </c>
      <c r="H2421" s="123"/>
      <c r="I2421" s="124"/>
      <c r="J2421" s="142"/>
    </row>
    <row r="2422" spans="1:10" ht="13.5" x14ac:dyDescent="0.25">
      <c r="A2422" s="115"/>
      <c r="B2422" s="127" t="s">
        <v>16</v>
      </c>
      <c r="C2422" s="122">
        <f t="shared" si="232"/>
        <v>0.23076923076923078</v>
      </c>
      <c r="D2422" s="123">
        <v>1</v>
      </c>
      <c r="E2422" s="124"/>
      <c r="F2422" s="125"/>
      <c r="G2422" s="126">
        <f t="shared" si="233"/>
        <v>5.128205128205128E-2</v>
      </c>
      <c r="H2422" s="123">
        <v>0</v>
      </c>
      <c r="I2422" s="124"/>
      <c r="J2422" s="142"/>
    </row>
    <row r="2423" spans="1:10" ht="13.5" x14ac:dyDescent="0.25">
      <c r="A2423" s="115"/>
      <c r="B2423" s="127" t="s">
        <v>8</v>
      </c>
      <c r="C2423" s="122">
        <f t="shared" si="232"/>
        <v>0.56097560975609762</v>
      </c>
      <c r="D2423" s="123">
        <v>1</v>
      </c>
      <c r="E2423" s="124"/>
      <c r="F2423" s="125"/>
      <c r="G2423" s="126">
        <f t="shared" si="233"/>
        <v>0.17073170731707318</v>
      </c>
      <c r="H2423" s="123">
        <v>0.23499999999999999</v>
      </c>
      <c r="I2423" s="124"/>
      <c r="J2423" s="142"/>
    </row>
    <row r="2424" spans="1:10" ht="13.5" x14ac:dyDescent="0.25">
      <c r="A2424" s="115"/>
      <c r="B2424" s="127" t="s">
        <v>10</v>
      </c>
      <c r="C2424" s="122">
        <f t="shared" si="232"/>
        <v>1</v>
      </c>
      <c r="D2424" s="123">
        <v>1</v>
      </c>
      <c r="E2424" s="124">
        <v>1</v>
      </c>
      <c r="F2424" s="125">
        <f>D2424-E2424</f>
        <v>0</v>
      </c>
      <c r="G2424" s="126">
        <f t="shared" si="233"/>
        <v>0.33333333333333331</v>
      </c>
      <c r="H2424" s="123">
        <v>0.57099999999999995</v>
      </c>
      <c r="I2424" s="124">
        <v>0.6</v>
      </c>
      <c r="J2424" s="142">
        <f>H2424-I2424</f>
        <v>-2.9000000000000026E-2</v>
      </c>
    </row>
    <row r="2425" spans="1:10" ht="13.5" x14ac:dyDescent="0.25">
      <c r="A2425" s="115"/>
      <c r="B2425" s="127" t="s">
        <v>12</v>
      </c>
      <c r="C2425" s="122">
        <f t="shared" si="232"/>
        <v>0.3888888888888889</v>
      </c>
      <c r="D2425" s="123">
        <v>1</v>
      </c>
      <c r="E2425" s="124"/>
      <c r="F2425" s="125"/>
      <c r="G2425" s="126">
        <f t="shared" si="233"/>
        <v>0</v>
      </c>
      <c r="H2425" s="123">
        <v>0.25</v>
      </c>
      <c r="I2425" s="124"/>
      <c r="J2425" s="142"/>
    </row>
    <row r="2426" spans="1:10" ht="13.5" x14ac:dyDescent="0.25">
      <c r="A2426" s="115"/>
      <c r="B2426" s="127" t="s">
        <v>13</v>
      </c>
      <c r="C2426" s="122">
        <f t="shared" si="232"/>
        <v>0.52631578947368418</v>
      </c>
      <c r="D2426" s="123">
        <v>1</v>
      </c>
      <c r="E2426" s="124">
        <v>1</v>
      </c>
      <c r="F2426" s="125">
        <f>D2426-E2426</f>
        <v>0</v>
      </c>
      <c r="G2426" s="126">
        <f t="shared" si="233"/>
        <v>5.2631578947368418E-2</v>
      </c>
      <c r="H2426" s="123">
        <v>0.25</v>
      </c>
      <c r="I2426" s="124">
        <v>0.33333333333333337</v>
      </c>
      <c r="J2426" s="142">
        <f>H2426-I2426</f>
        <v>-8.333333333333337E-2</v>
      </c>
    </row>
    <row r="2427" spans="1:10" ht="13.5" x14ac:dyDescent="0.25">
      <c r="A2427" s="115"/>
      <c r="B2427" s="127" t="s">
        <v>14</v>
      </c>
      <c r="C2427" s="122">
        <f t="shared" si="232"/>
        <v>0.5</v>
      </c>
      <c r="D2427" s="123">
        <v>1</v>
      </c>
      <c r="E2427" s="124">
        <v>1</v>
      </c>
      <c r="F2427" s="125">
        <f>D2427-E2427</f>
        <v>0</v>
      </c>
      <c r="G2427" s="126">
        <f t="shared" si="233"/>
        <v>0.45</v>
      </c>
      <c r="H2427" s="123">
        <v>0.66700000000000004</v>
      </c>
      <c r="I2427" s="124">
        <v>0.38333333333333336</v>
      </c>
      <c r="J2427" s="142">
        <f>H2427-I2427</f>
        <v>0.28366666666666668</v>
      </c>
    </row>
    <row r="2428" spans="1:10" ht="13.5" x14ac:dyDescent="0.25">
      <c r="A2428" s="115"/>
      <c r="B2428" s="127" t="s">
        <v>64</v>
      </c>
      <c r="C2428" s="122">
        <f t="shared" si="232"/>
        <v>6.25E-2</v>
      </c>
      <c r="D2428" s="123"/>
      <c r="E2428" s="124"/>
      <c r="F2428" s="125"/>
      <c r="G2428" s="126">
        <f t="shared" si="233"/>
        <v>6.25E-2</v>
      </c>
      <c r="H2428" s="123"/>
      <c r="I2428" s="124"/>
      <c r="J2428" s="142"/>
    </row>
    <row r="2429" spans="1:10" ht="13.5" x14ac:dyDescent="0.25">
      <c r="A2429" s="115"/>
      <c r="B2429" s="127" t="s">
        <v>9</v>
      </c>
      <c r="C2429" s="122">
        <f t="shared" si="232"/>
        <v>0.53061224489795922</v>
      </c>
      <c r="D2429" s="123">
        <v>0.95599999999999996</v>
      </c>
      <c r="E2429" s="124">
        <v>0.9642857142857143</v>
      </c>
      <c r="F2429" s="125">
        <f>D2429-E2429</f>
        <v>-8.2857142857143407E-3</v>
      </c>
      <c r="G2429" s="126">
        <f t="shared" si="233"/>
        <v>0.29591836734693877</v>
      </c>
      <c r="H2429" s="123">
        <v>0.42199999999999999</v>
      </c>
      <c r="I2429" s="124">
        <v>0.75</v>
      </c>
      <c r="J2429" s="142">
        <f>H2429-I2429</f>
        <v>-0.32800000000000001</v>
      </c>
    </row>
    <row r="2430" spans="1:10" ht="13.5" x14ac:dyDescent="0.25">
      <c r="A2430" s="115"/>
      <c r="B2430" s="127" t="s">
        <v>15</v>
      </c>
      <c r="C2430" s="122">
        <f t="shared" si="232"/>
        <v>0.22580645161290322</v>
      </c>
      <c r="D2430" s="123">
        <v>1</v>
      </c>
      <c r="E2430" s="124">
        <v>1</v>
      </c>
      <c r="F2430" s="125">
        <f>D2430-E2430</f>
        <v>0</v>
      </c>
      <c r="G2430" s="126">
        <f t="shared" si="233"/>
        <v>9.6774193548387094E-2</v>
      </c>
      <c r="H2430" s="123">
        <v>0.66700000000000004</v>
      </c>
      <c r="I2430" s="124">
        <v>0.66666666666666674</v>
      </c>
      <c r="J2430" s="142">
        <f>H2430-I2430</f>
        <v>3.3333333333329662E-4</v>
      </c>
    </row>
    <row r="2431" spans="1:10" ht="13.5" x14ac:dyDescent="0.25">
      <c r="A2431" s="115"/>
      <c r="B2431" s="127" t="s">
        <v>17</v>
      </c>
      <c r="C2431" s="122">
        <f t="shared" si="232"/>
        <v>0.23404255319148937</v>
      </c>
      <c r="D2431" s="123">
        <v>1</v>
      </c>
      <c r="E2431" s="124">
        <v>0.91666666666666674</v>
      </c>
      <c r="F2431" s="125">
        <f>D2431-E2431</f>
        <v>8.3333333333333259E-2</v>
      </c>
      <c r="G2431" s="126">
        <f t="shared" si="233"/>
        <v>6.3829787234042548E-2</v>
      </c>
      <c r="H2431" s="123">
        <v>0.28599999999999998</v>
      </c>
      <c r="I2431" s="124">
        <v>0.1851851851851852</v>
      </c>
      <c r="J2431" s="142">
        <f>H2431-I2431</f>
        <v>0.10081481481481477</v>
      </c>
    </row>
    <row r="2432" spans="1:10" ht="13.5" x14ac:dyDescent="0.25">
      <c r="A2432" s="115"/>
      <c r="B2432" s="127" t="s">
        <v>18</v>
      </c>
      <c r="C2432" s="122">
        <f t="shared" si="232"/>
        <v>0.39285714285714285</v>
      </c>
      <c r="D2432" s="123">
        <v>1</v>
      </c>
      <c r="E2432" s="124"/>
      <c r="F2432" s="125"/>
      <c r="G2432" s="126">
        <f t="shared" si="233"/>
        <v>0.14285714285714285</v>
      </c>
      <c r="H2432" s="123">
        <v>0.318</v>
      </c>
      <c r="I2432" s="124"/>
      <c r="J2432" s="142"/>
    </row>
    <row r="2433" spans="1:10" ht="13.5" x14ac:dyDescent="0.25">
      <c r="A2433" s="115"/>
      <c r="B2433" s="127" t="s">
        <v>19</v>
      </c>
      <c r="C2433" s="122">
        <f t="shared" si="232"/>
        <v>0.43478260869565216</v>
      </c>
      <c r="D2433" s="123"/>
      <c r="E2433" s="124"/>
      <c r="F2433" s="125"/>
      <c r="G2433" s="126">
        <f t="shared" si="233"/>
        <v>0.23478260869565218</v>
      </c>
      <c r="H2433" s="123"/>
      <c r="I2433" s="124"/>
      <c r="J2433" s="142"/>
    </row>
    <row r="2434" spans="1:10" ht="13.5" x14ac:dyDescent="0.25">
      <c r="A2434" s="115"/>
      <c r="B2434" s="127" t="s">
        <v>65</v>
      </c>
      <c r="C2434" s="122">
        <f t="shared" si="232"/>
        <v>0.17857142857142858</v>
      </c>
      <c r="D2434" s="123"/>
      <c r="E2434" s="124"/>
      <c r="F2434" s="125"/>
      <c r="G2434" s="126">
        <f t="shared" si="233"/>
        <v>7.1428571428571425E-2</v>
      </c>
      <c r="H2434" s="123"/>
      <c r="I2434" s="124"/>
      <c r="J2434" s="142"/>
    </row>
    <row r="2435" spans="1:10" ht="13.5" x14ac:dyDescent="0.25">
      <c r="A2435" s="115"/>
      <c r="B2435" s="127" t="s">
        <v>20</v>
      </c>
      <c r="C2435" s="122">
        <f t="shared" si="232"/>
        <v>1</v>
      </c>
      <c r="D2435" s="123">
        <v>1</v>
      </c>
      <c r="E2435" s="124"/>
      <c r="F2435" s="125"/>
      <c r="G2435" s="126">
        <f t="shared" si="233"/>
        <v>0</v>
      </c>
      <c r="H2435" s="123">
        <v>0</v>
      </c>
      <c r="I2435" s="124"/>
      <c r="J2435" s="142"/>
    </row>
    <row r="2436" spans="1:10" ht="13.5" x14ac:dyDescent="0.25">
      <c r="A2436" s="115"/>
      <c r="B2436" s="127" t="s">
        <v>26</v>
      </c>
      <c r="C2436" s="122">
        <f t="shared" si="232"/>
        <v>0.8</v>
      </c>
      <c r="D2436" s="123">
        <v>1</v>
      </c>
      <c r="E2436" s="124"/>
      <c r="F2436" s="125"/>
      <c r="G2436" s="126">
        <f t="shared" si="233"/>
        <v>0.8</v>
      </c>
      <c r="H2436" s="123">
        <v>1</v>
      </c>
      <c r="I2436" s="124"/>
      <c r="J2436" s="142"/>
    </row>
    <row r="2437" spans="1:10" ht="13.5" x14ac:dyDescent="0.25">
      <c r="A2437" s="115"/>
      <c r="B2437" s="127" t="s">
        <v>21</v>
      </c>
      <c r="C2437" s="122">
        <f t="shared" si="232"/>
        <v>0.75</v>
      </c>
      <c r="D2437" s="123">
        <v>1</v>
      </c>
      <c r="E2437" s="124">
        <v>1</v>
      </c>
      <c r="F2437" s="125">
        <f>D2437-E2437</f>
        <v>0</v>
      </c>
      <c r="G2437" s="126">
        <f t="shared" si="233"/>
        <v>0.375</v>
      </c>
      <c r="H2437" s="123">
        <v>0.5</v>
      </c>
      <c r="I2437" s="124">
        <v>0.5625</v>
      </c>
      <c r="J2437" s="142">
        <f>H2437-I2437</f>
        <v>-6.25E-2</v>
      </c>
    </row>
    <row r="2438" spans="1:10" ht="13.5" x14ac:dyDescent="0.25">
      <c r="A2438" s="115"/>
      <c r="B2438" s="127" t="s">
        <v>22</v>
      </c>
      <c r="C2438" s="122">
        <f t="shared" si="232"/>
        <v>0.26666666666666666</v>
      </c>
      <c r="D2438" s="123">
        <v>1</v>
      </c>
      <c r="E2438" s="124">
        <v>0.90909090909090906</v>
      </c>
      <c r="F2438" s="125">
        <f>D2438-E2438</f>
        <v>9.0909090909090939E-2</v>
      </c>
      <c r="G2438" s="126">
        <f t="shared" si="233"/>
        <v>6.6666666666666666E-2</v>
      </c>
      <c r="H2438" s="123">
        <v>0</v>
      </c>
      <c r="I2438" s="124">
        <v>0.45454545454545453</v>
      </c>
      <c r="J2438" s="142">
        <f>H2438-I2438</f>
        <v>-0.45454545454545453</v>
      </c>
    </row>
    <row r="2439" spans="1:10" ht="13.5" x14ac:dyDescent="0.25">
      <c r="A2439" s="115"/>
      <c r="B2439" s="127" t="s">
        <v>23</v>
      </c>
      <c r="C2439" s="122">
        <f t="shared" si="232"/>
        <v>0.1951219512195122</v>
      </c>
      <c r="D2439" s="123">
        <v>1</v>
      </c>
      <c r="E2439" s="124"/>
      <c r="F2439" s="125"/>
      <c r="G2439" s="126">
        <f t="shared" si="233"/>
        <v>7.3170731707317069E-2</v>
      </c>
      <c r="H2439" s="123">
        <v>0</v>
      </c>
      <c r="I2439" s="124"/>
      <c r="J2439" s="142"/>
    </row>
    <row r="2440" spans="1:10" ht="13.5" x14ac:dyDescent="0.25">
      <c r="A2440" s="115"/>
      <c r="B2440" s="127" t="s">
        <v>66</v>
      </c>
      <c r="C2440" s="122">
        <f t="shared" si="232"/>
        <v>0.53846153846153844</v>
      </c>
      <c r="D2440" s="123"/>
      <c r="E2440" s="124"/>
      <c r="F2440" s="125"/>
      <c r="G2440" s="126">
        <f t="shared" si="233"/>
        <v>0.26923076923076922</v>
      </c>
      <c r="H2440" s="123"/>
      <c r="I2440" s="124"/>
      <c r="J2440" s="142"/>
    </row>
    <row r="2441" spans="1:10" ht="13.5" x14ac:dyDescent="0.25">
      <c r="A2441" s="115"/>
      <c r="B2441" s="127" t="s">
        <v>67</v>
      </c>
      <c r="C2441" s="122">
        <f t="shared" si="232"/>
        <v>0.53846153846153844</v>
      </c>
      <c r="D2441" s="123"/>
      <c r="E2441" s="124"/>
      <c r="F2441" s="125"/>
      <c r="G2441" s="126">
        <f t="shared" si="233"/>
        <v>0.23076923076923078</v>
      </c>
      <c r="H2441" s="123"/>
      <c r="I2441" s="124"/>
      <c r="J2441" s="142"/>
    </row>
    <row r="2442" spans="1:10" ht="13.5" x14ac:dyDescent="0.25">
      <c r="A2442" s="115"/>
      <c r="B2442" s="127" t="s">
        <v>61</v>
      </c>
      <c r="C2442" s="122">
        <f t="shared" si="232"/>
        <v>0.10714285714285714</v>
      </c>
      <c r="D2442" s="123">
        <v>1</v>
      </c>
      <c r="E2442" s="124">
        <v>0.83333333333333326</v>
      </c>
      <c r="F2442" s="125">
        <f>D2442-E2442</f>
        <v>0.16666666666666674</v>
      </c>
      <c r="G2442" s="126">
        <f t="shared" si="233"/>
        <v>3.5714285714285712E-2</v>
      </c>
      <c r="H2442" s="123">
        <v>0.44400000000000001</v>
      </c>
      <c r="I2442" s="124">
        <v>0.16666666666666669</v>
      </c>
      <c r="J2442" s="142">
        <f>H2442-I2442</f>
        <v>0.27733333333333332</v>
      </c>
    </row>
    <row r="2443" spans="1:10" ht="13.5" x14ac:dyDescent="0.25">
      <c r="A2443" s="115"/>
      <c r="B2443" s="127" t="s">
        <v>25</v>
      </c>
      <c r="C2443" s="122">
        <f t="shared" si="232"/>
        <v>0.43478260869565216</v>
      </c>
      <c r="D2443" s="123">
        <v>1</v>
      </c>
      <c r="E2443" s="124">
        <v>0.8</v>
      </c>
      <c r="F2443" s="125">
        <f>D2443-E2443</f>
        <v>0.19999999999999996</v>
      </c>
      <c r="G2443" s="126">
        <f t="shared" si="233"/>
        <v>0.17391304347826086</v>
      </c>
      <c r="H2443" s="123">
        <v>0.125</v>
      </c>
      <c r="I2443" s="124">
        <v>0.8</v>
      </c>
      <c r="J2443" s="142">
        <f>H2443-I2443</f>
        <v>-0.67500000000000004</v>
      </c>
    </row>
    <row r="2444" spans="1:10" ht="13.5" x14ac:dyDescent="0.25">
      <c r="A2444" s="115"/>
      <c r="B2444" s="127" t="s">
        <v>11</v>
      </c>
      <c r="C2444" s="122">
        <f t="shared" si="232"/>
        <v>0.35</v>
      </c>
      <c r="D2444" s="123"/>
      <c r="E2444" s="124">
        <v>1</v>
      </c>
      <c r="F2444" s="125"/>
      <c r="G2444" s="126">
        <f t="shared" si="233"/>
        <v>0.2</v>
      </c>
      <c r="H2444" s="123"/>
      <c r="I2444" s="124">
        <v>0.23529411764705885</v>
      </c>
      <c r="J2444" s="142"/>
    </row>
    <row r="2445" spans="1:10" ht="13.5" x14ac:dyDescent="0.25">
      <c r="A2445" s="115"/>
      <c r="B2445" s="127" t="s">
        <v>33</v>
      </c>
      <c r="C2445" s="122">
        <f t="shared" si="232"/>
        <v>0.6</v>
      </c>
      <c r="D2445" s="123"/>
      <c r="E2445" s="124">
        <v>1</v>
      </c>
      <c r="F2445" s="125"/>
      <c r="G2445" s="126">
        <f t="shared" si="233"/>
        <v>0.33333333333333331</v>
      </c>
      <c r="H2445" s="123"/>
      <c r="I2445" s="124">
        <v>0.14285714285714288</v>
      </c>
      <c r="J2445" s="142"/>
    </row>
    <row r="2446" spans="1:10" ht="13.5" x14ac:dyDescent="0.25">
      <c r="A2446" s="115"/>
      <c r="B2446" s="127" t="s">
        <v>7</v>
      </c>
      <c r="C2446" s="122">
        <f t="shared" si="232"/>
        <v>0.83333333333333337</v>
      </c>
      <c r="D2446" s="123">
        <v>0.94399999999999995</v>
      </c>
      <c r="E2446" s="124">
        <v>1</v>
      </c>
      <c r="F2446" s="125">
        <f>D2446-E2446</f>
        <v>-5.600000000000005E-2</v>
      </c>
      <c r="G2446" s="126">
        <f t="shared" si="233"/>
        <v>0.44444444444444442</v>
      </c>
      <c r="H2446" s="123">
        <v>0.5</v>
      </c>
      <c r="I2446" s="124">
        <v>0.52380952380952384</v>
      </c>
      <c r="J2446" s="142">
        <f>H2446-I2446</f>
        <v>-2.3809523809523836E-2</v>
      </c>
    </row>
    <row r="2447" spans="1:10" ht="13.5" x14ac:dyDescent="0.25">
      <c r="A2447" s="115"/>
      <c r="B2447" s="128" t="s">
        <v>75</v>
      </c>
      <c r="C2447" s="129">
        <f t="shared" si="232"/>
        <v>0.9285714285714286</v>
      </c>
      <c r="D2447" s="123">
        <v>1</v>
      </c>
      <c r="E2447" s="124">
        <v>1</v>
      </c>
      <c r="F2447" s="125">
        <f>D2447-E2447</f>
        <v>0</v>
      </c>
      <c r="G2447" s="130">
        <f t="shared" si="233"/>
        <v>0.5</v>
      </c>
      <c r="H2447" s="123">
        <v>0.83299999999999996</v>
      </c>
      <c r="I2447" s="124">
        <v>0.64912280701754388</v>
      </c>
      <c r="J2447" s="142">
        <f>H2447-I2447</f>
        <v>0.18387719298245608</v>
      </c>
    </row>
    <row r="2448" spans="1:10" ht="13.5" x14ac:dyDescent="0.25">
      <c r="A2448" s="131"/>
      <c r="B2448" s="132"/>
      <c r="C2448" s="133"/>
      <c r="D2448" s="134"/>
      <c r="E2448" s="135"/>
      <c r="F2448" s="136"/>
      <c r="G2448" s="137"/>
      <c r="H2448" s="134"/>
      <c r="I2448" s="135"/>
      <c r="J2448" s="143"/>
    </row>
    <row r="2449" spans="1:10" ht="13.5" x14ac:dyDescent="0.25">
      <c r="A2449" s="87"/>
      <c r="B2449" s="88" t="s">
        <v>3</v>
      </c>
      <c r="C2449" s="93">
        <f t="shared" si="232"/>
        <v>0.41778697001034126</v>
      </c>
      <c r="D2449" s="89">
        <v>0.97399999999999998</v>
      </c>
      <c r="E2449" s="90">
        <v>0.9838187702265373</v>
      </c>
      <c r="F2449" s="92">
        <f>D2449-E2449</f>
        <v>-9.8187702265373211E-3</v>
      </c>
      <c r="G2449" s="94">
        <f t="shared" si="233"/>
        <v>0.19027921406411583</v>
      </c>
      <c r="H2449" s="89">
        <v>0.39600000000000002</v>
      </c>
      <c r="I2449" s="90">
        <v>0.47572815533980584</v>
      </c>
      <c r="J2449" s="91">
        <f>H2449-I2449</f>
        <v>-7.9728155339805817E-2</v>
      </c>
    </row>
    <row r="2485" spans="1:14" ht="15.75" x14ac:dyDescent="0.25">
      <c r="A2485" s="3" t="s">
        <v>42</v>
      </c>
    </row>
    <row r="2486" spans="1:14" ht="15.75" x14ac:dyDescent="0.25">
      <c r="A2486" s="3"/>
    </row>
    <row r="2487" spans="1:14" ht="15.75" x14ac:dyDescent="0.25">
      <c r="A2487" s="3"/>
    </row>
    <row r="2488" spans="1:14" x14ac:dyDescent="0.2">
      <c r="A2488" s="50" t="s">
        <v>73</v>
      </c>
    </row>
    <row r="2489" spans="1:14" x14ac:dyDescent="0.2">
      <c r="A2489" s="58" t="s">
        <v>0</v>
      </c>
      <c r="B2489" s="59" t="s">
        <v>0</v>
      </c>
      <c r="C2489" s="171" t="s">
        <v>56</v>
      </c>
      <c r="D2489" s="172"/>
      <c r="E2489" s="172"/>
      <c r="F2489" s="172"/>
      <c r="G2489" s="172"/>
      <c r="H2489" s="172"/>
      <c r="I2489" s="172"/>
      <c r="J2489" s="172"/>
      <c r="K2489" s="173"/>
      <c r="L2489" s="9"/>
    </row>
    <row r="2490" spans="1:14" x14ac:dyDescent="0.2">
      <c r="A2490" s="60"/>
      <c r="B2490" s="61"/>
      <c r="C2490" s="171" t="s">
        <v>1</v>
      </c>
      <c r="D2490" s="172"/>
      <c r="E2490" s="173"/>
      <c r="F2490" s="171" t="s">
        <v>2</v>
      </c>
      <c r="G2490" s="172"/>
      <c r="H2490" s="173"/>
      <c r="I2490" s="171" t="s">
        <v>3</v>
      </c>
      <c r="J2490" s="172"/>
      <c r="K2490" s="173"/>
      <c r="L2490" s="10"/>
    </row>
    <row r="2491" spans="1:14" ht="13.5" x14ac:dyDescent="0.25">
      <c r="A2491" s="60"/>
      <c r="B2491" s="61"/>
      <c r="C2491" s="62" t="s">
        <v>4</v>
      </c>
      <c r="D2491" s="72" t="s">
        <v>34</v>
      </c>
      <c r="E2491" s="72" t="s">
        <v>44</v>
      </c>
      <c r="F2491" s="72" t="s">
        <v>4</v>
      </c>
      <c r="G2491" s="72" t="s">
        <v>34</v>
      </c>
      <c r="H2491" s="72" t="s">
        <v>44</v>
      </c>
      <c r="I2491" s="72" t="s">
        <v>4</v>
      </c>
      <c r="J2491" s="72" t="s">
        <v>34</v>
      </c>
      <c r="K2491" s="72" t="s">
        <v>44</v>
      </c>
      <c r="L2491" s="11"/>
    </row>
    <row r="2492" spans="1:14" ht="13.5" x14ac:dyDescent="0.25">
      <c r="A2492" s="63" t="s">
        <v>32</v>
      </c>
      <c r="B2492" s="64" t="s">
        <v>5</v>
      </c>
      <c r="C2492" s="65">
        <v>22</v>
      </c>
      <c r="D2492" s="73">
        <f t="shared" ref="D2492:D2521" si="234">IF($I2492=0,0,C2492/$I2492)</f>
        <v>0.61111111111111116</v>
      </c>
      <c r="E2492" s="74">
        <f>IF(C$38=0,0,C2492/C$38)</f>
        <v>2.5056947608200455E-2</v>
      </c>
      <c r="F2492" s="65">
        <v>11</v>
      </c>
      <c r="G2492" s="73">
        <f t="shared" ref="G2492:G2521" si="235">IF($I2492=0,0,F2492/$I2492)</f>
        <v>0.30555555555555558</v>
      </c>
      <c r="H2492" s="75">
        <f t="shared" ref="H2492:H2521" si="236">IF(F$38=0,0,F2492/F$38)</f>
        <v>1.3079667063020214E-2</v>
      </c>
      <c r="I2492" s="76">
        <v>36</v>
      </c>
      <c r="J2492" s="73">
        <f t="shared" ref="J2492:J2521" si="237">IF($I2492=0,0,I2492/$I2492)</f>
        <v>1</v>
      </c>
      <c r="K2492" s="75">
        <f t="shared" ref="K2492:K2521" si="238">IF(I$38=0,0,I2492/I$38)</f>
        <v>3.7228541882109618E-2</v>
      </c>
      <c r="L2492" s="11"/>
      <c r="N2492" s="2"/>
    </row>
    <row r="2493" spans="1:14" ht="13.5" x14ac:dyDescent="0.25">
      <c r="A2493" s="63"/>
      <c r="B2493" s="64" t="s">
        <v>6</v>
      </c>
      <c r="C2493" s="66">
        <v>21</v>
      </c>
      <c r="D2493" s="77">
        <f t="shared" si="234"/>
        <v>0.6</v>
      </c>
      <c r="E2493" s="78">
        <f t="shared" ref="E2493:E2521" si="239">IF(C$38=0,0,C2493/C$38)</f>
        <v>2.3917995444191344E-2</v>
      </c>
      <c r="F2493" s="66">
        <v>16</v>
      </c>
      <c r="G2493" s="77">
        <f t="shared" si="235"/>
        <v>0.45714285714285713</v>
      </c>
      <c r="H2493" s="79">
        <f t="shared" si="236"/>
        <v>1.9024970273483946E-2</v>
      </c>
      <c r="I2493" s="68">
        <v>35</v>
      </c>
      <c r="J2493" s="77">
        <f t="shared" si="237"/>
        <v>1</v>
      </c>
      <c r="K2493" s="79">
        <f t="shared" si="238"/>
        <v>3.6194415718717683E-2</v>
      </c>
      <c r="L2493" s="11"/>
      <c r="N2493" s="2"/>
    </row>
    <row r="2494" spans="1:14" ht="13.5" x14ac:dyDescent="0.25">
      <c r="A2494" s="63"/>
      <c r="B2494" s="64" t="s">
        <v>62</v>
      </c>
      <c r="C2494" s="66">
        <v>2</v>
      </c>
      <c r="D2494" s="77">
        <f t="shared" si="234"/>
        <v>0.33333333333333331</v>
      </c>
      <c r="E2494" s="78">
        <f t="shared" si="239"/>
        <v>2.2779043280182231E-3</v>
      </c>
      <c r="F2494" s="66">
        <v>2</v>
      </c>
      <c r="G2494" s="77">
        <f t="shared" si="235"/>
        <v>0.33333333333333331</v>
      </c>
      <c r="H2494" s="79">
        <f t="shared" si="236"/>
        <v>2.3781212841854932E-3</v>
      </c>
      <c r="I2494" s="68">
        <v>6</v>
      </c>
      <c r="J2494" s="77">
        <f t="shared" si="237"/>
        <v>1</v>
      </c>
      <c r="K2494" s="79">
        <f t="shared" si="238"/>
        <v>6.2047569803516025E-3</v>
      </c>
      <c r="L2494" s="11"/>
      <c r="N2494" s="2"/>
    </row>
    <row r="2495" spans="1:14" ht="13.5" x14ac:dyDescent="0.25">
      <c r="A2495" s="63"/>
      <c r="B2495" s="64" t="s">
        <v>63</v>
      </c>
      <c r="C2495" s="66">
        <v>6</v>
      </c>
      <c r="D2495" s="77">
        <f t="shared" si="234"/>
        <v>0.1111111111111111</v>
      </c>
      <c r="E2495" s="78">
        <f t="shared" si="239"/>
        <v>6.8337129840546698E-3</v>
      </c>
      <c r="F2495" s="66">
        <v>2</v>
      </c>
      <c r="G2495" s="77">
        <f t="shared" si="235"/>
        <v>3.7037037037037035E-2</v>
      </c>
      <c r="H2495" s="79">
        <f t="shared" si="236"/>
        <v>2.3781212841854932E-3</v>
      </c>
      <c r="I2495" s="68">
        <v>54</v>
      </c>
      <c r="J2495" s="77">
        <f t="shared" si="237"/>
        <v>1</v>
      </c>
      <c r="K2495" s="79">
        <f t="shared" si="238"/>
        <v>5.5842812823164424E-2</v>
      </c>
      <c r="L2495" s="11"/>
      <c r="N2495" s="2"/>
    </row>
    <row r="2496" spans="1:14" ht="13.5" x14ac:dyDescent="0.25">
      <c r="A2496" s="63"/>
      <c r="B2496" s="64" t="s">
        <v>16</v>
      </c>
      <c r="C2496" s="66">
        <v>7</v>
      </c>
      <c r="D2496" s="77">
        <f t="shared" si="234"/>
        <v>0.17948717948717949</v>
      </c>
      <c r="E2496" s="78">
        <f t="shared" si="239"/>
        <v>7.972665148063782E-3</v>
      </c>
      <c r="F2496" s="66">
        <v>3</v>
      </c>
      <c r="G2496" s="77">
        <f t="shared" si="235"/>
        <v>7.6923076923076927E-2</v>
      </c>
      <c r="H2496" s="79">
        <f t="shared" si="236"/>
        <v>3.5671819262782403E-3</v>
      </c>
      <c r="I2496" s="68">
        <v>39</v>
      </c>
      <c r="J2496" s="77">
        <f t="shared" si="237"/>
        <v>1</v>
      </c>
      <c r="K2496" s="79">
        <f t="shared" si="238"/>
        <v>4.0330920372285417E-2</v>
      </c>
      <c r="L2496" s="11"/>
      <c r="N2496" s="2"/>
    </row>
    <row r="2497" spans="1:14" ht="13.5" x14ac:dyDescent="0.25">
      <c r="A2497" s="63"/>
      <c r="B2497" s="64" t="s">
        <v>8</v>
      </c>
      <c r="C2497" s="66">
        <v>20</v>
      </c>
      <c r="D2497" s="77">
        <f t="shared" si="234"/>
        <v>0.48780487804878048</v>
      </c>
      <c r="E2497" s="78">
        <f t="shared" si="239"/>
        <v>2.2779043280182234E-2</v>
      </c>
      <c r="F2497" s="66">
        <v>2</v>
      </c>
      <c r="G2497" s="77">
        <f t="shared" si="235"/>
        <v>4.878048780487805E-2</v>
      </c>
      <c r="H2497" s="79">
        <f t="shared" si="236"/>
        <v>2.3781212841854932E-3</v>
      </c>
      <c r="I2497" s="68">
        <v>41</v>
      </c>
      <c r="J2497" s="77">
        <f t="shared" si="237"/>
        <v>1</v>
      </c>
      <c r="K2497" s="79">
        <f t="shared" si="238"/>
        <v>4.2399172699069287E-2</v>
      </c>
      <c r="L2497" s="11"/>
      <c r="N2497" s="2"/>
    </row>
    <row r="2498" spans="1:14" ht="13.5" x14ac:dyDescent="0.25">
      <c r="A2498" s="63"/>
      <c r="B2498" s="64" t="s">
        <v>10</v>
      </c>
      <c r="C2498" s="66">
        <v>6</v>
      </c>
      <c r="D2498" s="77">
        <f t="shared" si="234"/>
        <v>1</v>
      </c>
      <c r="E2498" s="78">
        <f t="shared" si="239"/>
        <v>6.8337129840546698E-3</v>
      </c>
      <c r="F2498" s="66">
        <v>5</v>
      </c>
      <c r="G2498" s="77">
        <f t="shared" si="235"/>
        <v>0.83333333333333337</v>
      </c>
      <c r="H2498" s="79">
        <f t="shared" si="236"/>
        <v>5.945303210463734E-3</v>
      </c>
      <c r="I2498" s="68">
        <v>6</v>
      </c>
      <c r="J2498" s="77">
        <f t="shared" si="237"/>
        <v>1</v>
      </c>
      <c r="K2498" s="79">
        <f t="shared" si="238"/>
        <v>6.2047569803516025E-3</v>
      </c>
      <c r="L2498" s="11"/>
      <c r="N2498" s="2"/>
    </row>
    <row r="2499" spans="1:14" ht="13.5" x14ac:dyDescent="0.25">
      <c r="A2499" s="63"/>
      <c r="B2499" s="64" t="s">
        <v>12</v>
      </c>
      <c r="C2499" s="66">
        <v>1</v>
      </c>
      <c r="D2499" s="77">
        <f t="shared" si="234"/>
        <v>5.5555555555555552E-2</v>
      </c>
      <c r="E2499" s="78">
        <f t="shared" si="239"/>
        <v>1.1389521640091116E-3</v>
      </c>
      <c r="F2499" s="66">
        <v>0</v>
      </c>
      <c r="G2499" s="77">
        <f t="shared" si="235"/>
        <v>0</v>
      </c>
      <c r="H2499" s="79">
        <f t="shared" si="236"/>
        <v>0</v>
      </c>
      <c r="I2499" s="68">
        <v>18</v>
      </c>
      <c r="J2499" s="77">
        <f t="shared" si="237"/>
        <v>1</v>
      </c>
      <c r="K2499" s="79">
        <f t="shared" si="238"/>
        <v>1.8614270941054809E-2</v>
      </c>
      <c r="L2499" s="11"/>
      <c r="N2499" s="2"/>
    </row>
    <row r="2500" spans="1:14" ht="13.5" x14ac:dyDescent="0.25">
      <c r="A2500" s="63"/>
      <c r="B2500" s="64" t="s">
        <v>13</v>
      </c>
      <c r="C2500" s="66">
        <v>18</v>
      </c>
      <c r="D2500" s="77">
        <f t="shared" si="234"/>
        <v>0.47368421052631576</v>
      </c>
      <c r="E2500" s="78">
        <f t="shared" si="239"/>
        <v>2.0501138952164009E-2</v>
      </c>
      <c r="F2500" s="66">
        <v>4</v>
      </c>
      <c r="G2500" s="77">
        <f t="shared" si="235"/>
        <v>0.10526315789473684</v>
      </c>
      <c r="H2500" s="79">
        <f t="shared" si="236"/>
        <v>4.7562425683709865E-3</v>
      </c>
      <c r="I2500" s="68">
        <v>38</v>
      </c>
      <c r="J2500" s="77">
        <f t="shared" si="237"/>
        <v>1</v>
      </c>
      <c r="K2500" s="79">
        <f t="shared" si="238"/>
        <v>3.9296794208893482E-2</v>
      </c>
      <c r="L2500" s="11"/>
      <c r="N2500" s="2"/>
    </row>
    <row r="2501" spans="1:14" ht="13.5" x14ac:dyDescent="0.25">
      <c r="A2501" s="63"/>
      <c r="B2501" s="64" t="s">
        <v>14</v>
      </c>
      <c r="C2501" s="66">
        <v>17</v>
      </c>
      <c r="D2501" s="77">
        <f t="shared" si="234"/>
        <v>0.85</v>
      </c>
      <c r="E2501" s="78">
        <f t="shared" si="239"/>
        <v>1.9362186788154899E-2</v>
      </c>
      <c r="F2501" s="66">
        <v>18</v>
      </c>
      <c r="G2501" s="77">
        <f t="shared" si="235"/>
        <v>0.9</v>
      </c>
      <c r="H2501" s="79">
        <f t="shared" si="236"/>
        <v>2.1403091557669441E-2</v>
      </c>
      <c r="I2501" s="68">
        <v>20</v>
      </c>
      <c r="J2501" s="77">
        <f t="shared" si="237"/>
        <v>1</v>
      </c>
      <c r="K2501" s="79">
        <f t="shared" si="238"/>
        <v>2.0682523267838676E-2</v>
      </c>
      <c r="L2501" s="11"/>
      <c r="N2501" s="2"/>
    </row>
    <row r="2502" spans="1:14" ht="13.5" x14ac:dyDescent="0.25">
      <c r="A2502" s="63"/>
      <c r="B2502" s="64" t="s">
        <v>64</v>
      </c>
      <c r="C2502" s="66">
        <v>0</v>
      </c>
      <c r="D2502" s="77">
        <f t="shared" si="234"/>
        <v>0</v>
      </c>
      <c r="E2502" s="78">
        <f t="shared" si="239"/>
        <v>0</v>
      </c>
      <c r="F2502" s="66">
        <v>0</v>
      </c>
      <c r="G2502" s="77">
        <f t="shared" si="235"/>
        <v>0</v>
      </c>
      <c r="H2502" s="79">
        <f t="shared" si="236"/>
        <v>0</v>
      </c>
      <c r="I2502" s="68">
        <v>16</v>
      </c>
      <c r="J2502" s="77">
        <f t="shared" si="237"/>
        <v>1</v>
      </c>
      <c r="K2502" s="79">
        <f t="shared" si="238"/>
        <v>1.6546018614270942E-2</v>
      </c>
      <c r="L2502" s="11"/>
      <c r="N2502" s="2"/>
    </row>
    <row r="2503" spans="1:14" ht="13.5" x14ac:dyDescent="0.25">
      <c r="A2503" s="63"/>
      <c r="B2503" s="64" t="s">
        <v>9</v>
      </c>
      <c r="C2503" s="66">
        <v>69</v>
      </c>
      <c r="D2503" s="77">
        <f t="shared" si="234"/>
        <v>0.70408163265306123</v>
      </c>
      <c r="E2503" s="78">
        <f t="shared" si="239"/>
        <v>7.8587699316628706E-2</v>
      </c>
      <c r="F2503" s="66">
        <v>45</v>
      </c>
      <c r="G2503" s="77">
        <f t="shared" si="235"/>
        <v>0.45918367346938777</v>
      </c>
      <c r="H2503" s="79">
        <f t="shared" si="236"/>
        <v>5.3507728894173601E-2</v>
      </c>
      <c r="I2503" s="68">
        <v>98</v>
      </c>
      <c r="J2503" s="77">
        <f t="shared" si="237"/>
        <v>1</v>
      </c>
      <c r="K2503" s="79">
        <f t="shared" si="238"/>
        <v>0.10134436401240951</v>
      </c>
      <c r="L2503" s="11"/>
      <c r="N2503" s="2"/>
    </row>
    <row r="2504" spans="1:14" ht="13.5" x14ac:dyDescent="0.25">
      <c r="A2504" s="63"/>
      <c r="B2504" s="64" t="s">
        <v>15</v>
      </c>
      <c r="C2504" s="66">
        <v>14</v>
      </c>
      <c r="D2504" s="77">
        <f t="shared" si="234"/>
        <v>0.45161290322580644</v>
      </c>
      <c r="E2504" s="78">
        <f t="shared" si="239"/>
        <v>1.5945330296127564E-2</v>
      </c>
      <c r="F2504" s="66">
        <v>12</v>
      </c>
      <c r="G2504" s="77">
        <f t="shared" si="235"/>
        <v>0.38709677419354838</v>
      </c>
      <c r="H2504" s="79">
        <f t="shared" si="236"/>
        <v>1.4268727705112961E-2</v>
      </c>
      <c r="I2504" s="68">
        <v>31</v>
      </c>
      <c r="J2504" s="77">
        <f t="shared" si="237"/>
        <v>1</v>
      </c>
      <c r="K2504" s="79">
        <f t="shared" si="238"/>
        <v>3.2057911065149949E-2</v>
      </c>
      <c r="L2504" s="11"/>
      <c r="N2504" s="2"/>
    </row>
    <row r="2505" spans="1:14" ht="13.5" x14ac:dyDescent="0.25">
      <c r="A2505" s="63"/>
      <c r="B2505" s="64" t="s">
        <v>17</v>
      </c>
      <c r="C2505" s="66">
        <v>4</v>
      </c>
      <c r="D2505" s="77">
        <f t="shared" si="234"/>
        <v>8.5106382978723402E-2</v>
      </c>
      <c r="E2505" s="78">
        <f t="shared" si="239"/>
        <v>4.5558086560364463E-3</v>
      </c>
      <c r="F2505" s="66">
        <v>2</v>
      </c>
      <c r="G2505" s="77">
        <f t="shared" si="235"/>
        <v>4.2553191489361701E-2</v>
      </c>
      <c r="H2505" s="79">
        <f t="shared" si="236"/>
        <v>2.3781212841854932E-3</v>
      </c>
      <c r="I2505" s="68">
        <v>47</v>
      </c>
      <c r="J2505" s="77">
        <f t="shared" si="237"/>
        <v>1</v>
      </c>
      <c r="K2505" s="79">
        <f t="shared" si="238"/>
        <v>4.8603929679420892E-2</v>
      </c>
      <c r="L2505" s="11"/>
      <c r="N2505" s="2"/>
    </row>
    <row r="2506" spans="1:14" ht="13.5" x14ac:dyDescent="0.25">
      <c r="A2506" s="63"/>
      <c r="B2506" s="64" t="s">
        <v>18</v>
      </c>
      <c r="C2506" s="66">
        <v>27</v>
      </c>
      <c r="D2506" s="77">
        <f t="shared" si="234"/>
        <v>0.9642857142857143</v>
      </c>
      <c r="E2506" s="78">
        <f t="shared" si="239"/>
        <v>3.0751708428246014E-2</v>
      </c>
      <c r="F2506" s="66">
        <v>20</v>
      </c>
      <c r="G2506" s="77">
        <f t="shared" si="235"/>
        <v>0.7142857142857143</v>
      </c>
      <c r="H2506" s="79">
        <f t="shared" si="236"/>
        <v>2.3781212841854936E-2</v>
      </c>
      <c r="I2506" s="68">
        <v>28</v>
      </c>
      <c r="J2506" s="77">
        <f t="shared" si="237"/>
        <v>1</v>
      </c>
      <c r="K2506" s="79">
        <f t="shared" si="238"/>
        <v>2.8955532574974147E-2</v>
      </c>
      <c r="L2506" s="11"/>
      <c r="N2506" s="2"/>
    </row>
    <row r="2507" spans="1:14" ht="13.5" x14ac:dyDescent="0.25">
      <c r="A2507" s="63"/>
      <c r="B2507" s="64" t="s">
        <v>19</v>
      </c>
      <c r="C2507" s="66">
        <v>84</v>
      </c>
      <c r="D2507" s="77">
        <f t="shared" si="234"/>
        <v>0.73043478260869565</v>
      </c>
      <c r="E2507" s="78">
        <f t="shared" si="239"/>
        <v>9.5671981776765377E-2</v>
      </c>
      <c r="F2507" s="66">
        <v>60</v>
      </c>
      <c r="G2507" s="77">
        <f t="shared" si="235"/>
        <v>0.52173913043478259</v>
      </c>
      <c r="H2507" s="79">
        <f t="shared" si="236"/>
        <v>7.1343638525564801E-2</v>
      </c>
      <c r="I2507" s="68">
        <v>115</v>
      </c>
      <c r="J2507" s="77">
        <f t="shared" si="237"/>
        <v>1</v>
      </c>
      <c r="K2507" s="79">
        <f t="shared" si="238"/>
        <v>0.11892450879007239</v>
      </c>
      <c r="L2507" s="11"/>
      <c r="N2507" s="2"/>
    </row>
    <row r="2508" spans="1:14" ht="13.5" x14ac:dyDescent="0.25">
      <c r="A2508" s="63"/>
      <c r="B2508" s="64" t="s">
        <v>65</v>
      </c>
      <c r="C2508" s="66">
        <v>0</v>
      </c>
      <c r="D2508" s="77">
        <f t="shared" si="234"/>
        <v>0</v>
      </c>
      <c r="E2508" s="78">
        <f t="shared" si="239"/>
        <v>0</v>
      </c>
      <c r="F2508" s="66">
        <v>0</v>
      </c>
      <c r="G2508" s="77">
        <f t="shared" si="235"/>
        <v>0</v>
      </c>
      <c r="H2508" s="79">
        <f t="shared" si="236"/>
        <v>0</v>
      </c>
      <c r="I2508" s="68">
        <v>28</v>
      </c>
      <c r="J2508" s="77">
        <f t="shared" si="237"/>
        <v>1</v>
      </c>
      <c r="K2508" s="79">
        <f t="shared" si="238"/>
        <v>2.8955532574974147E-2</v>
      </c>
      <c r="L2508" s="11"/>
      <c r="N2508" s="2"/>
    </row>
    <row r="2509" spans="1:14" ht="13.5" x14ac:dyDescent="0.25">
      <c r="A2509" s="63"/>
      <c r="B2509" s="64" t="s">
        <v>20</v>
      </c>
      <c r="C2509" s="66">
        <v>0</v>
      </c>
      <c r="D2509" s="77">
        <f t="shared" si="234"/>
        <v>0</v>
      </c>
      <c r="E2509" s="78">
        <f t="shared" si="239"/>
        <v>0</v>
      </c>
      <c r="F2509" s="66">
        <v>1</v>
      </c>
      <c r="G2509" s="77">
        <f t="shared" si="235"/>
        <v>0.25</v>
      </c>
      <c r="H2509" s="79">
        <f t="shared" si="236"/>
        <v>1.1890606420927466E-3</v>
      </c>
      <c r="I2509" s="68">
        <v>4</v>
      </c>
      <c r="J2509" s="77">
        <f t="shared" si="237"/>
        <v>1</v>
      </c>
      <c r="K2509" s="79">
        <f t="shared" si="238"/>
        <v>4.1365046535677356E-3</v>
      </c>
      <c r="L2509" s="11"/>
      <c r="N2509" s="2"/>
    </row>
    <row r="2510" spans="1:14" ht="13.5" x14ac:dyDescent="0.25">
      <c r="A2510" s="63"/>
      <c r="B2510" s="64" t="s">
        <v>74</v>
      </c>
      <c r="C2510" s="66">
        <v>4</v>
      </c>
      <c r="D2510" s="77">
        <f t="shared" si="234"/>
        <v>0.8</v>
      </c>
      <c r="E2510" s="78">
        <f t="shared" si="239"/>
        <v>4.5558086560364463E-3</v>
      </c>
      <c r="F2510" s="66">
        <v>4</v>
      </c>
      <c r="G2510" s="77">
        <f t="shared" si="235"/>
        <v>0.8</v>
      </c>
      <c r="H2510" s="79">
        <f t="shared" si="236"/>
        <v>4.7562425683709865E-3</v>
      </c>
      <c r="I2510" s="68">
        <v>5</v>
      </c>
      <c r="J2510" s="77">
        <f t="shared" si="237"/>
        <v>1</v>
      </c>
      <c r="K2510" s="79">
        <f t="shared" si="238"/>
        <v>5.170630816959669E-3</v>
      </c>
      <c r="L2510" s="11"/>
      <c r="N2510" s="2"/>
    </row>
    <row r="2511" spans="1:14" ht="13.5" x14ac:dyDescent="0.25">
      <c r="A2511" s="63"/>
      <c r="B2511" s="64" t="s">
        <v>21</v>
      </c>
      <c r="C2511" s="66">
        <v>7</v>
      </c>
      <c r="D2511" s="77">
        <f t="shared" si="234"/>
        <v>0.875</v>
      </c>
      <c r="E2511" s="78">
        <f t="shared" si="239"/>
        <v>7.972665148063782E-3</v>
      </c>
      <c r="F2511" s="66">
        <v>5</v>
      </c>
      <c r="G2511" s="77">
        <f t="shared" si="235"/>
        <v>0.625</v>
      </c>
      <c r="H2511" s="79">
        <f t="shared" si="236"/>
        <v>5.945303210463734E-3</v>
      </c>
      <c r="I2511" s="68">
        <v>8</v>
      </c>
      <c r="J2511" s="77">
        <f t="shared" si="237"/>
        <v>1</v>
      </c>
      <c r="K2511" s="79">
        <f t="shared" si="238"/>
        <v>8.2730093071354711E-3</v>
      </c>
      <c r="L2511" s="11"/>
      <c r="N2511" s="2"/>
    </row>
    <row r="2512" spans="1:14" ht="13.5" x14ac:dyDescent="0.25">
      <c r="A2512" s="63"/>
      <c r="B2512" s="64" t="s">
        <v>22</v>
      </c>
      <c r="C2512" s="66">
        <v>7</v>
      </c>
      <c r="D2512" s="77">
        <f t="shared" si="234"/>
        <v>0.46666666666666667</v>
      </c>
      <c r="E2512" s="78">
        <f t="shared" si="239"/>
        <v>7.972665148063782E-3</v>
      </c>
      <c r="F2512" s="66">
        <v>3</v>
      </c>
      <c r="G2512" s="77">
        <f t="shared" si="235"/>
        <v>0.2</v>
      </c>
      <c r="H2512" s="79">
        <f t="shared" si="236"/>
        <v>3.5671819262782403E-3</v>
      </c>
      <c r="I2512" s="68">
        <v>15</v>
      </c>
      <c r="J2512" s="77">
        <f t="shared" si="237"/>
        <v>1</v>
      </c>
      <c r="K2512" s="79">
        <f t="shared" si="238"/>
        <v>1.5511892450879007E-2</v>
      </c>
      <c r="L2512" s="11"/>
      <c r="N2512" s="2"/>
    </row>
    <row r="2513" spans="1:14" ht="13.5" x14ac:dyDescent="0.25">
      <c r="A2513" s="63"/>
      <c r="B2513" s="64" t="s">
        <v>23</v>
      </c>
      <c r="C2513" s="66">
        <v>4</v>
      </c>
      <c r="D2513" s="77">
        <f t="shared" si="234"/>
        <v>9.7560975609756101E-2</v>
      </c>
      <c r="E2513" s="78">
        <f t="shared" si="239"/>
        <v>4.5558086560364463E-3</v>
      </c>
      <c r="F2513" s="66">
        <v>2</v>
      </c>
      <c r="G2513" s="77">
        <f t="shared" si="235"/>
        <v>4.878048780487805E-2</v>
      </c>
      <c r="H2513" s="79">
        <f t="shared" si="236"/>
        <v>2.3781212841854932E-3</v>
      </c>
      <c r="I2513" s="68">
        <v>41</v>
      </c>
      <c r="J2513" s="77">
        <f t="shared" si="237"/>
        <v>1</v>
      </c>
      <c r="K2513" s="79">
        <f t="shared" si="238"/>
        <v>4.2399172699069287E-2</v>
      </c>
      <c r="L2513" s="11"/>
      <c r="N2513" s="2"/>
    </row>
    <row r="2514" spans="1:14" ht="13.5" x14ac:dyDescent="0.25">
      <c r="A2514" s="63"/>
      <c r="B2514" s="64" t="s">
        <v>66</v>
      </c>
      <c r="C2514" s="66">
        <v>19</v>
      </c>
      <c r="D2514" s="77">
        <f t="shared" si="234"/>
        <v>0.73076923076923073</v>
      </c>
      <c r="E2514" s="78">
        <f t="shared" si="239"/>
        <v>2.164009111617312E-2</v>
      </c>
      <c r="F2514" s="66">
        <v>14</v>
      </c>
      <c r="G2514" s="77">
        <f t="shared" si="235"/>
        <v>0.53846153846153844</v>
      </c>
      <c r="H2514" s="79">
        <f t="shared" si="236"/>
        <v>1.6646848989298454E-2</v>
      </c>
      <c r="I2514" s="68">
        <v>26</v>
      </c>
      <c r="J2514" s="77">
        <f t="shared" si="237"/>
        <v>1</v>
      </c>
      <c r="K2514" s="79">
        <f t="shared" si="238"/>
        <v>2.688728024819028E-2</v>
      </c>
      <c r="L2514" s="11"/>
      <c r="N2514" s="2"/>
    </row>
    <row r="2515" spans="1:14" ht="13.5" x14ac:dyDescent="0.25">
      <c r="A2515" s="63"/>
      <c r="B2515" s="64" t="s">
        <v>67</v>
      </c>
      <c r="C2515" s="66">
        <v>10</v>
      </c>
      <c r="D2515" s="77">
        <f t="shared" si="234"/>
        <v>0.38461538461538464</v>
      </c>
      <c r="E2515" s="78">
        <f t="shared" si="239"/>
        <v>1.1389521640091117E-2</v>
      </c>
      <c r="F2515" s="66">
        <v>2</v>
      </c>
      <c r="G2515" s="77">
        <f t="shared" si="235"/>
        <v>7.6923076923076927E-2</v>
      </c>
      <c r="H2515" s="79">
        <f t="shared" si="236"/>
        <v>2.3781212841854932E-3</v>
      </c>
      <c r="I2515" s="68">
        <v>26</v>
      </c>
      <c r="J2515" s="77">
        <f t="shared" si="237"/>
        <v>1</v>
      </c>
      <c r="K2515" s="79">
        <f t="shared" si="238"/>
        <v>2.688728024819028E-2</v>
      </c>
      <c r="L2515" s="11"/>
      <c r="N2515" s="2"/>
    </row>
    <row r="2516" spans="1:14" ht="13.5" x14ac:dyDescent="0.25">
      <c r="A2516" s="63"/>
      <c r="B2516" s="64" t="s">
        <v>61</v>
      </c>
      <c r="C2516" s="66">
        <v>2</v>
      </c>
      <c r="D2516" s="77">
        <f t="shared" si="234"/>
        <v>3.5714285714285712E-2</v>
      </c>
      <c r="E2516" s="78">
        <f t="shared" si="239"/>
        <v>2.2779043280182231E-3</v>
      </c>
      <c r="F2516" s="66">
        <v>0</v>
      </c>
      <c r="G2516" s="77">
        <f t="shared" si="235"/>
        <v>0</v>
      </c>
      <c r="H2516" s="79">
        <f t="shared" si="236"/>
        <v>0</v>
      </c>
      <c r="I2516" s="68">
        <v>56</v>
      </c>
      <c r="J2516" s="77">
        <f t="shared" si="237"/>
        <v>1</v>
      </c>
      <c r="K2516" s="79">
        <f t="shared" si="238"/>
        <v>5.7911065149948295E-2</v>
      </c>
      <c r="L2516" s="11"/>
      <c r="N2516" s="2"/>
    </row>
    <row r="2517" spans="1:14" ht="13.5" x14ac:dyDescent="0.25">
      <c r="A2517" s="63"/>
      <c r="B2517" s="64" t="s">
        <v>25</v>
      </c>
      <c r="C2517" s="66">
        <v>8</v>
      </c>
      <c r="D2517" s="77">
        <f t="shared" si="234"/>
        <v>0.34782608695652173</v>
      </c>
      <c r="E2517" s="78">
        <f t="shared" si="239"/>
        <v>9.1116173120728925E-3</v>
      </c>
      <c r="F2517" s="66">
        <v>2</v>
      </c>
      <c r="G2517" s="77">
        <f t="shared" si="235"/>
        <v>8.6956521739130432E-2</v>
      </c>
      <c r="H2517" s="79">
        <f t="shared" si="236"/>
        <v>2.3781212841854932E-3</v>
      </c>
      <c r="I2517" s="68">
        <v>23</v>
      </c>
      <c r="J2517" s="77">
        <f t="shared" si="237"/>
        <v>1</v>
      </c>
      <c r="K2517" s="79">
        <f t="shared" si="238"/>
        <v>2.3784901758014478E-2</v>
      </c>
      <c r="L2517" s="11"/>
      <c r="N2517" s="2"/>
    </row>
    <row r="2518" spans="1:14" ht="13.5" x14ac:dyDescent="0.25">
      <c r="A2518" s="63"/>
      <c r="B2518" s="64" t="s">
        <v>11</v>
      </c>
      <c r="C2518" s="66">
        <v>30</v>
      </c>
      <c r="D2518" s="77">
        <f t="shared" si="234"/>
        <v>0.5</v>
      </c>
      <c r="E2518" s="78">
        <f t="shared" si="239"/>
        <v>3.4168564920273349E-2</v>
      </c>
      <c r="F2518" s="66">
        <v>26</v>
      </c>
      <c r="G2518" s="77">
        <f t="shared" si="235"/>
        <v>0.43333333333333335</v>
      </c>
      <c r="H2518" s="79">
        <f t="shared" si="236"/>
        <v>3.0915576694411414E-2</v>
      </c>
      <c r="I2518" s="68">
        <v>60</v>
      </c>
      <c r="J2518" s="77">
        <f t="shared" si="237"/>
        <v>1</v>
      </c>
      <c r="K2518" s="79">
        <f t="shared" si="238"/>
        <v>6.2047569803516028E-2</v>
      </c>
      <c r="L2518" s="11"/>
      <c r="N2518" s="2"/>
    </row>
    <row r="2519" spans="1:14" ht="13.5" x14ac:dyDescent="0.25">
      <c r="A2519" s="63"/>
      <c r="B2519" s="64" t="s">
        <v>33</v>
      </c>
      <c r="C2519" s="66">
        <v>13</v>
      </c>
      <c r="D2519" s="77">
        <f t="shared" si="234"/>
        <v>0.8666666666666667</v>
      </c>
      <c r="E2519" s="78">
        <f t="shared" si="239"/>
        <v>1.4806378132118452E-2</v>
      </c>
      <c r="F2519" s="66">
        <v>4</v>
      </c>
      <c r="G2519" s="77">
        <f t="shared" si="235"/>
        <v>0.26666666666666666</v>
      </c>
      <c r="H2519" s="79">
        <f t="shared" si="236"/>
        <v>4.7562425683709865E-3</v>
      </c>
      <c r="I2519" s="68">
        <v>15</v>
      </c>
      <c r="J2519" s="77">
        <f t="shared" si="237"/>
        <v>1</v>
      </c>
      <c r="K2519" s="79">
        <f t="shared" si="238"/>
        <v>1.5511892450879007E-2</v>
      </c>
      <c r="L2519" s="11"/>
      <c r="N2519" s="2"/>
    </row>
    <row r="2520" spans="1:14" ht="13.5" x14ac:dyDescent="0.25">
      <c r="A2520" s="63"/>
      <c r="B2520" s="64" t="s">
        <v>7</v>
      </c>
      <c r="C2520" s="66">
        <v>12</v>
      </c>
      <c r="D2520" s="77">
        <f t="shared" si="234"/>
        <v>0.66666666666666663</v>
      </c>
      <c r="E2520" s="78">
        <f t="shared" si="239"/>
        <v>1.366742596810934E-2</v>
      </c>
      <c r="F2520" s="66">
        <v>5</v>
      </c>
      <c r="G2520" s="77">
        <f t="shared" si="235"/>
        <v>0.27777777777777779</v>
      </c>
      <c r="H2520" s="79">
        <f t="shared" si="236"/>
        <v>5.945303210463734E-3</v>
      </c>
      <c r="I2520" s="68">
        <v>18</v>
      </c>
      <c r="J2520" s="77">
        <f t="shared" si="237"/>
        <v>1</v>
      </c>
      <c r="K2520" s="79">
        <f t="shared" si="238"/>
        <v>1.8614270941054809E-2</v>
      </c>
      <c r="L2520" s="11"/>
      <c r="N2520" s="2"/>
    </row>
    <row r="2521" spans="1:14" ht="13.5" x14ac:dyDescent="0.25">
      <c r="A2521" s="63"/>
      <c r="B2521" s="64" t="s">
        <v>75</v>
      </c>
      <c r="C2521" s="66">
        <v>14</v>
      </c>
      <c r="D2521" s="77">
        <f t="shared" si="234"/>
        <v>1</v>
      </c>
      <c r="E2521" s="78">
        <f t="shared" si="239"/>
        <v>1.5945330296127564E-2</v>
      </c>
      <c r="F2521" s="66">
        <v>13</v>
      </c>
      <c r="G2521" s="77">
        <f t="shared" si="235"/>
        <v>0.9285714285714286</v>
      </c>
      <c r="H2521" s="79">
        <f t="shared" si="236"/>
        <v>1.5457788347205707E-2</v>
      </c>
      <c r="I2521" s="68">
        <v>14</v>
      </c>
      <c r="J2521" s="77">
        <f t="shared" si="237"/>
        <v>1</v>
      </c>
      <c r="K2521" s="79">
        <f t="shared" si="238"/>
        <v>1.4477766287487074E-2</v>
      </c>
      <c r="L2521" s="11"/>
      <c r="N2521" s="2"/>
    </row>
    <row r="2522" spans="1:14" ht="13.5" x14ac:dyDescent="0.25">
      <c r="A2522" s="63"/>
      <c r="B2522" s="67"/>
      <c r="C2522" s="68"/>
      <c r="D2522" s="77"/>
      <c r="E2522" s="78"/>
      <c r="F2522" s="66"/>
      <c r="G2522" s="77"/>
      <c r="H2522" s="79"/>
      <c r="I2522" s="68"/>
      <c r="J2522" s="77"/>
      <c r="K2522" s="79"/>
      <c r="L2522" s="11"/>
      <c r="N2522" s="2"/>
    </row>
    <row r="2523" spans="1:14" ht="13.5" x14ac:dyDescent="0.25">
      <c r="A2523" s="69"/>
      <c r="B2523" s="70" t="s">
        <v>3</v>
      </c>
      <c r="C2523" s="71">
        <f>SUM(C2492:C2522)</f>
        <v>448</v>
      </c>
      <c r="D2523" s="80">
        <f>IF($I2523=0,0,C2523/$I2523)</f>
        <v>0.46328852119958636</v>
      </c>
      <c r="E2523" s="81">
        <f t="shared" ref="E2523" si="240">IF(C$38=0,0,C2523/C$38)</f>
        <v>0.51025056947608205</v>
      </c>
      <c r="F2523" s="82">
        <f>SUM(F2492:F2522)</f>
        <v>283</v>
      </c>
      <c r="G2523" s="80">
        <f>IF($I2523=0,0,F2523/$I2523)</f>
        <v>0.29265770423991727</v>
      </c>
      <c r="H2523" s="83">
        <f t="shared" ref="H2523" si="241">IF(F$38=0,0,F2523/F$38)</f>
        <v>0.33650416171224734</v>
      </c>
      <c r="I2523" s="82">
        <f>SUM(I2492:I2522)</f>
        <v>967</v>
      </c>
      <c r="J2523" s="80">
        <f t="shared" ref="J2523" si="242">IF($I2523=0,0,I2523/$I2523)</f>
        <v>1</v>
      </c>
      <c r="K2523" s="83">
        <f t="shared" ref="K2523" si="243">IF(I$38=0,0,I2523/I$38)</f>
        <v>1</v>
      </c>
      <c r="L2523" s="9"/>
      <c r="N2523" s="2"/>
    </row>
    <row r="2524" spans="1:14" ht="15.75" x14ac:dyDescent="0.25">
      <c r="A2524" s="3"/>
    </row>
    <row r="2525" spans="1:14" x14ac:dyDescent="0.2">
      <c r="A2525" s="50">
        <v>2010</v>
      </c>
    </row>
    <row r="2526" spans="1:14" ht="13.15" customHeight="1" x14ac:dyDescent="0.2">
      <c r="A2526" s="95" t="s">
        <v>0</v>
      </c>
      <c r="B2526" s="96" t="s">
        <v>0</v>
      </c>
      <c r="C2526" s="144" t="s">
        <v>56</v>
      </c>
      <c r="D2526" s="145"/>
      <c r="E2526" s="145"/>
      <c r="F2526" s="146"/>
    </row>
    <row r="2527" spans="1:14" ht="13.15" customHeight="1" x14ac:dyDescent="0.2">
      <c r="A2527" s="97"/>
      <c r="B2527" s="52"/>
      <c r="C2527" s="144" t="s">
        <v>71</v>
      </c>
      <c r="D2527" s="145"/>
      <c r="E2527" s="145"/>
      <c r="F2527" s="146"/>
    </row>
    <row r="2528" spans="1:14" ht="13.15" customHeight="1" x14ac:dyDescent="0.2">
      <c r="A2528" s="98"/>
      <c r="B2528" s="99"/>
      <c r="C2528" s="100" t="s">
        <v>68</v>
      </c>
      <c r="D2528" s="101" t="s">
        <v>69</v>
      </c>
      <c r="E2528" s="101" t="s">
        <v>70</v>
      </c>
      <c r="F2528" s="102" t="s">
        <v>28</v>
      </c>
    </row>
    <row r="2529" spans="1:6" ht="13.15" customHeight="1" x14ac:dyDescent="0.2">
      <c r="A2529" s="103" t="s">
        <v>32</v>
      </c>
      <c r="B2529" s="104" t="s">
        <v>5</v>
      </c>
      <c r="C2529" s="105">
        <f>C2492</f>
        <v>22</v>
      </c>
      <c r="D2529" s="106">
        <f>C2529/$I$2523</f>
        <v>2.2750775594622543E-2</v>
      </c>
      <c r="E2529" s="105">
        <f>$I2492-C2529</f>
        <v>14</v>
      </c>
      <c r="F2529" s="106">
        <f>E2529/$I$2523</f>
        <v>1.4477766287487074E-2</v>
      </c>
    </row>
    <row r="2530" spans="1:6" ht="13.15" customHeight="1" x14ac:dyDescent="0.2">
      <c r="A2530" s="84"/>
      <c r="B2530" s="57" t="s">
        <v>6</v>
      </c>
      <c r="C2530" s="53">
        <f t="shared" ref="C2530:C2558" si="244">C2493</f>
        <v>21</v>
      </c>
      <c r="D2530" s="54">
        <f t="shared" ref="D2530:D2558" si="245">C2530/$I$2523</f>
        <v>2.1716649431230611E-2</v>
      </c>
      <c r="E2530" s="53">
        <f t="shared" ref="E2530:E2558" si="246">$I2493-C2530</f>
        <v>14</v>
      </c>
      <c r="F2530" s="54">
        <f t="shared" ref="F2530:F2558" si="247">E2530/$I$2523</f>
        <v>1.4477766287487074E-2</v>
      </c>
    </row>
    <row r="2531" spans="1:6" ht="13.15" customHeight="1" x14ac:dyDescent="0.2">
      <c r="A2531" s="84"/>
      <c r="B2531" s="57" t="s">
        <v>62</v>
      </c>
      <c r="C2531" s="53">
        <f t="shared" si="244"/>
        <v>2</v>
      </c>
      <c r="D2531" s="54">
        <f t="shared" si="245"/>
        <v>2.0682523267838678E-3</v>
      </c>
      <c r="E2531" s="53">
        <f t="shared" si="246"/>
        <v>4</v>
      </c>
      <c r="F2531" s="54">
        <f t="shared" si="247"/>
        <v>4.1365046535677356E-3</v>
      </c>
    </row>
    <row r="2532" spans="1:6" ht="13.15" customHeight="1" x14ac:dyDescent="0.2">
      <c r="A2532" s="84"/>
      <c r="B2532" s="57" t="s">
        <v>63</v>
      </c>
      <c r="C2532" s="53">
        <f t="shared" si="244"/>
        <v>6</v>
      </c>
      <c r="D2532" s="54">
        <f t="shared" si="245"/>
        <v>6.2047569803516025E-3</v>
      </c>
      <c r="E2532" s="53">
        <f t="shared" si="246"/>
        <v>48</v>
      </c>
      <c r="F2532" s="54">
        <f t="shared" si="247"/>
        <v>4.963805584281282E-2</v>
      </c>
    </row>
    <row r="2533" spans="1:6" ht="13.15" customHeight="1" x14ac:dyDescent="0.2">
      <c r="A2533" s="84"/>
      <c r="B2533" s="57" t="s">
        <v>16</v>
      </c>
      <c r="C2533" s="53">
        <f t="shared" si="244"/>
        <v>7</v>
      </c>
      <c r="D2533" s="54">
        <f t="shared" si="245"/>
        <v>7.2388831437435368E-3</v>
      </c>
      <c r="E2533" s="53">
        <f t="shared" si="246"/>
        <v>32</v>
      </c>
      <c r="F2533" s="54">
        <f t="shared" si="247"/>
        <v>3.3092037228541885E-2</v>
      </c>
    </row>
    <row r="2534" spans="1:6" ht="13.15" customHeight="1" x14ac:dyDescent="0.2">
      <c r="A2534" s="84"/>
      <c r="B2534" s="57" t="s">
        <v>8</v>
      </c>
      <c r="C2534" s="53">
        <f t="shared" si="244"/>
        <v>20</v>
      </c>
      <c r="D2534" s="54">
        <f t="shared" si="245"/>
        <v>2.0682523267838676E-2</v>
      </c>
      <c r="E2534" s="53">
        <f t="shared" si="246"/>
        <v>21</v>
      </c>
      <c r="F2534" s="54">
        <f t="shared" si="247"/>
        <v>2.1716649431230611E-2</v>
      </c>
    </row>
    <row r="2535" spans="1:6" ht="13.15" customHeight="1" x14ac:dyDescent="0.2">
      <c r="A2535" s="84"/>
      <c r="B2535" s="57" t="s">
        <v>10</v>
      </c>
      <c r="C2535" s="53">
        <f t="shared" si="244"/>
        <v>6</v>
      </c>
      <c r="D2535" s="54">
        <f t="shared" si="245"/>
        <v>6.2047569803516025E-3</v>
      </c>
      <c r="E2535" s="53">
        <f t="shared" si="246"/>
        <v>0</v>
      </c>
      <c r="F2535" s="54">
        <f t="shared" si="247"/>
        <v>0</v>
      </c>
    </row>
    <row r="2536" spans="1:6" ht="13.15" customHeight="1" x14ac:dyDescent="0.2">
      <c r="A2536" s="84"/>
      <c r="B2536" s="57" t="s">
        <v>12</v>
      </c>
      <c r="C2536" s="53">
        <f t="shared" si="244"/>
        <v>1</v>
      </c>
      <c r="D2536" s="54">
        <f t="shared" si="245"/>
        <v>1.0341261633919339E-3</v>
      </c>
      <c r="E2536" s="53">
        <f t="shared" si="246"/>
        <v>17</v>
      </c>
      <c r="F2536" s="54">
        <f t="shared" si="247"/>
        <v>1.7580144777662874E-2</v>
      </c>
    </row>
    <row r="2537" spans="1:6" ht="13.15" customHeight="1" x14ac:dyDescent="0.2">
      <c r="A2537" s="84"/>
      <c r="B2537" s="57" t="s">
        <v>13</v>
      </c>
      <c r="C2537" s="53">
        <f t="shared" si="244"/>
        <v>18</v>
      </c>
      <c r="D2537" s="54">
        <f t="shared" si="245"/>
        <v>1.8614270941054809E-2</v>
      </c>
      <c r="E2537" s="53">
        <f t="shared" si="246"/>
        <v>20</v>
      </c>
      <c r="F2537" s="54">
        <f t="shared" si="247"/>
        <v>2.0682523267838676E-2</v>
      </c>
    </row>
    <row r="2538" spans="1:6" ht="13.15" customHeight="1" x14ac:dyDescent="0.2">
      <c r="A2538" s="84"/>
      <c r="B2538" s="57" t="s">
        <v>14</v>
      </c>
      <c r="C2538" s="53">
        <f t="shared" si="244"/>
        <v>17</v>
      </c>
      <c r="D2538" s="54">
        <f t="shared" si="245"/>
        <v>1.7580144777662874E-2</v>
      </c>
      <c r="E2538" s="53">
        <f t="shared" si="246"/>
        <v>3</v>
      </c>
      <c r="F2538" s="54">
        <f t="shared" si="247"/>
        <v>3.1023784901758012E-3</v>
      </c>
    </row>
    <row r="2539" spans="1:6" ht="13.15" customHeight="1" x14ac:dyDescent="0.2">
      <c r="A2539" s="84"/>
      <c r="B2539" s="57" t="s">
        <v>64</v>
      </c>
      <c r="C2539" s="53">
        <f t="shared" si="244"/>
        <v>0</v>
      </c>
      <c r="D2539" s="54">
        <f t="shared" si="245"/>
        <v>0</v>
      </c>
      <c r="E2539" s="53">
        <f t="shared" si="246"/>
        <v>16</v>
      </c>
      <c r="F2539" s="54">
        <f t="shared" si="247"/>
        <v>1.6546018614270942E-2</v>
      </c>
    </row>
    <row r="2540" spans="1:6" ht="13.15" customHeight="1" x14ac:dyDescent="0.2">
      <c r="A2540" s="84"/>
      <c r="B2540" s="57" t="s">
        <v>9</v>
      </c>
      <c r="C2540" s="53">
        <f t="shared" si="244"/>
        <v>69</v>
      </c>
      <c r="D2540" s="54">
        <f t="shared" si="245"/>
        <v>7.1354705274043431E-2</v>
      </c>
      <c r="E2540" s="53">
        <f t="shared" si="246"/>
        <v>29</v>
      </c>
      <c r="F2540" s="54">
        <f t="shared" si="247"/>
        <v>2.9989658738366079E-2</v>
      </c>
    </row>
    <row r="2541" spans="1:6" ht="13.15" customHeight="1" x14ac:dyDescent="0.2">
      <c r="A2541" s="84"/>
      <c r="B2541" s="57" t="s">
        <v>15</v>
      </c>
      <c r="C2541" s="53">
        <f t="shared" si="244"/>
        <v>14</v>
      </c>
      <c r="D2541" s="54">
        <f t="shared" si="245"/>
        <v>1.4477766287487074E-2</v>
      </c>
      <c r="E2541" s="53">
        <f t="shared" si="246"/>
        <v>17</v>
      </c>
      <c r="F2541" s="54">
        <f t="shared" si="247"/>
        <v>1.7580144777662874E-2</v>
      </c>
    </row>
    <row r="2542" spans="1:6" ht="13.15" customHeight="1" x14ac:dyDescent="0.2">
      <c r="A2542" s="84"/>
      <c r="B2542" s="57" t="s">
        <v>17</v>
      </c>
      <c r="C2542" s="53">
        <f t="shared" si="244"/>
        <v>4</v>
      </c>
      <c r="D2542" s="54">
        <f t="shared" si="245"/>
        <v>4.1365046535677356E-3</v>
      </c>
      <c r="E2542" s="53">
        <f t="shared" si="246"/>
        <v>43</v>
      </c>
      <c r="F2542" s="54">
        <f t="shared" si="247"/>
        <v>4.4467425025853151E-2</v>
      </c>
    </row>
    <row r="2543" spans="1:6" ht="13.15" customHeight="1" x14ac:dyDescent="0.2">
      <c r="A2543" s="84"/>
      <c r="B2543" s="57" t="s">
        <v>18</v>
      </c>
      <c r="C2543" s="53">
        <f t="shared" si="244"/>
        <v>27</v>
      </c>
      <c r="D2543" s="54">
        <f t="shared" si="245"/>
        <v>2.7921406411582212E-2</v>
      </c>
      <c r="E2543" s="53">
        <f t="shared" si="246"/>
        <v>1</v>
      </c>
      <c r="F2543" s="54">
        <f t="shared" si="247"/>
        <v>1.0341261633919339E-3</v>
      </c>
    </row>
    <row r="2544" spans="1:6" ht="13.15" customHeight="1" x14ac:dyDescent="0.2">
      <c r="A2544" s="84"/>
      <c r="B2544" s="57" t="s">
        <v>19</v>
      </c>
      <c r="C2544" s="53">
        <f t="shared" si="244"/>
        <v>84</v>
      </c>
      <c r="D2544" s="54">
        <f t="shared" si="245"/>
        <v>8.6866597724922445E-2</v>
      </c>
      <c r="E2544" s="53">
        <f t="shared" si="246"/>
        <v>31</v>
      </c>
      <c r="F2544" s="54">
        <f t="shared" si="247"/>
        <v>3.2057911065149949E-2</v>
      </c>
    </row>
    <row r="2545" spans="1:6" ht="13.15" customHeight="1" x14ac:dyDescent="0.2">
      <c r="A2545" s="84"/>
      <c r="B2545" s="57" t="s">
        <v>65</v>
      </c>
      <c r="C2545" s="53">
        <f t="shared" si="244"/>
        <v>0</v>
      </c>
      <c r="D2545" s="54">
        <f t="shared" si="245"/>
        <v>0</v>
      </c>
      <c r="E2545" s="53">
        <f t="shared" si="246"/>
        <v>28</v>
      </c>
      <c r="F2545" s="54">
        <f t="shared" si="247"/>
        <v>2.8955532574974147E-2</v>
      </c>
    </row>
    <row r="2546" spans="1:6" ht="13.15" customHeight="1" x14ac:dyDescent="0.2">
      <c r="A2546" s="84"/>
      <c r="B2546" s="57" t="s">
        <v>20</v>
      </c>
      <c r="C2546" s="53">
        <f t="shared" si="244"/>
        <v>0</v>
      </c>
      <c r="D2546" s="54">
        <f t="shared" si="245"/>
        <v>0</v>
      </c>
      <c r="E2546" s="53">
        <f t="shared" si="246"/>
        <v>4</v>
      </c>
      <c r="F2546" s="54">
        <f t="shared" si="247"/>
        <v>4.1365046535677356E-3</v>
      </c>
    </row>
    <row r="2547" spans="1:6" ht="13.15" customHeight="1" x14ac:dyDescent="0.2">
      <c r="A2547" s="84"/>
      <c r="B2547" s="57" t="s">
        <v>26</v>
      </c>
      <c r="C2547" s="53">
        <f t="shared" si="244"/>
        <v>4</v>
      </c>
      <c r="D2547" s="54">
        <f t="shared" si="245"/>
        <v>4.1365046535677356E-3</v>
      </c>
      <c r="E2547" s="53">
        <f t="shared" si="246"/>
        <v>1</v>
      </c>
      <c r="F2547" s="54">
        <f t="shared" si="247"/>
        <v>1.0341261633919339E-3</v>
      </c>
    </row>
    <row r="2548" spans="1:6" ht="13.15" customHeight="1" x14ac:dyDescent="0.2">
      <c r="A2548" s="84"/>
      <c r="B2548" s="57" t="s">
        <v>21</v>
      </c>
      <c r="C2548" s="53">
        <f t="shared" si="244"/>
        <v>7</v>
      </c>
      <c r="D2548" s="54">
        <f t="shared" si="245"/>
        <v>7.2388831437435368E-3</v>
      </c>
      <c r="E2548" s="53">
        <f t="shared" si="246"/>
        <v>1</v>
      </c>
      <c r="F2548" s="54">
        <f t="shared" si="247"/>
        <v>1.0341261633919339E-3</v>
      </c>
    </row>
    <row r="2549" spans="1:6" ht="13.15" customHeight="1" x14ac:dyDescent="0.2">
      <c r="A2549" s="84"/>
      <c r="B2549" s="57" t="s">
        <v>22</v>
      </c>
      <c r="C2549" s="53">
        <f t="shared" si="244"/>
        <v>7</v>
      </c>
      <c r="D2549" s="54">
        <f t="shared" si="245"/>
        <v>7.2388831437435368E-3</v>
      </c>
      <c r="E2549" s="53">
        <f t="shared" si="246"/>
        <v>8</v>
      </c>
      <c r="F2549" s="54">
        <f t="shared" si="247"/>
        <v>8.2730093071354711E-3</v>
      </c>
    </row>
    <row r="2550" spans="1:6" ht="13.15" customHeight="1" x14ac:dyDescent="0.2">
      <c r="A2550" s="84"/>
      <c r="B2550" s="57" t="s">
        <v>23</v>
      </c>
      <c r="C2550" s="53">
        <f t="shared" si="244"/>
        <v>4</v>
      </c>
      <c r="D2550" s="54">
        <f t="shared" si="245"/>
        <v>4.1365046535677356E-3</v>
      </c>
      <c r="E2550" s="53">
        <f t="shared" si="246"/>
        <v>37</v>
      </c>
      <c r="F2550" s="54">
        <f t="shared" si="247"/>
        <v>3.8262668045501554E-2</v>
      </c>
    </row>
    <row r="2551" spans="1:6" ht="13.15" customHeight="1" x14ac:dyDescent="0.2">
      <c r="A2551" s="84"/>
      <c r="B2551" s="57" t="s">
        <v>66</v>
      </c>
      <c r="C2551" s="53">
        <f t="shared" si="244"/>
        <v>19</v>
      </c>
      <c r="D2551" s="54">
        <f t="shared" si="245"/>
        <v>1.9648397104446741E-2</v>
      </c>
      <c r="E2551" s="53">
        <f t="shared" si="246"/>
        <v>7</v>
      </c>
      <c r="F2551" s="54">
        <f t="shared" si="247"/>
        <v>7.2388831437435368E-3</v>
      </c>
    </row>
    <row r="2552" spans="1:6" ht="13.15" customHeight="1" x14ac:dyDescent="0.2">
      <c r="A2552" s="84"/>
      <c r="B2552" s="57" t="s">
        <v>67</v>
      </c>
      <c r="C2552" s="53">
        <f t="shared" si="244"/>
        <v>10</v>
      </c>
      <c r="D2552" s="54">
        <f t="shared" si="245"/>
        <v>1.0341261633919338E-2</v>
      </c>
      <c r="E2552" s="53">
        <f t="shared" si="246"/>
        <v>16</v>
      </c>
      <c r="F2552" s="54">
        <f t="shared" si="247"/>
        <v>1.6546018614270942E-2</v>
      </c>
    </row>
    <row r="2553" spans="1:6" ht="13.15" customHeight="1" x14ac:dyDescent="0.2">
      <c r="A2553" s="84"/>
      <c r="B2553" s="57" t="s">
        <v>61</v>
      </c>
      <c r="C2553" s="53">
        <f t="shared" si="244"/>
        <v>2</v>
      </c>
      <c r="D2553" s="54">
        <f t="shared" si="245"/>
        <v>2.0682523267838678E-3</v>
      </c>
      <c r="E2553" s="53">
        <f t="shared" si="246"/>
        <v>54</v>
      </c>
      <c r="F2553" s="54">
        <f t="shared" si="247"/>
        <v>5.5842812823164424E-2</v>
      </c>
    </row>
    <row r="2554" spans="1:6" ht="13.15" customHeight="1" x14ac:dyDescent="0.2">
      <c r="A2554" s="84"/>
      <c r="B2554" s="57" t="s">
        <v>25</v>
      </c>
      <c r="C2554" s="53">
        <f t="shared" si="244"/>
        <v>8</v>
      </c>
      <c r="D2554" s="54">
        <f t="shared" si="245"/>
        <v>8.2730093071354711E-3</v>
      </c>
      <c r="E2554" s="53">
        <f t="shared" si="246"/>
        <v>15</v>
      </c>
      <c r="F2554" s="54">
        <f t="shared" si="247"/>
        <v>1.5511892450879007E-2</v>
      </c>
    </row>
    <row r="2555" spans="1:6" ht="13.15" customHeight="1" x14ac:dyDescent="0.2">
      <c r="A2555" s="84"/>
      <c r="B2555" s="57" t="s">
        <v>11</v>
      </c>
      <c r="C2555" s="53">
        <f t="shared" si="244"/>
        <v>30</v>
      </c>
      <c r="D2555" s="54">
        <f t="shared" si="245"/>
        <v>3.1023784901758014E-2</v>
      </c>
      <c r="E2555" s="53">
        <f t="shared" si="246"/>
        <v>30</v>
      </c>
      <c r="F2555" s="54">
        <f t="shared" si="247"/>
        <v>3.1023784901758014E-2</v>
      </c>
    </row>
    <row r="2556" spans="1:6" ht="13.15" customHeight="1" x14ac:dyDescent="0.2">
      <c r="A2556" s="84"/>
      <c r="B2556" s="57" t="s">
        <v>33</v>
      </c>
      <c r="C2556" s="53">
        <f t="shared" si="244"/>
        <v>13</v>
      </c>
      <c r="D2556" s="54">
        <f t="shared" si="245"/>
        <v>1.344364012409514E-2</v>
      </c>
      <c r="E2556" s="53">
        <f t="shared" si="246"/>
        <v>2</v>
      </c>
      <c r="F2556" s="54">
        <f t="shared" si="247"/>
        <v>2.0682523267838678E-3</v>
      </c>
    </row>
    <row r="2557" spans="1:6" ht="13.15" customHeight="1" x14ac:dyDescent="0.2">
      <c r="A2557" s="84"/>
      <c r="B2557" s="57" t="s">
        <v>7</v>
      </c>
      <c r="C2557" s="53">
        <f t="shared" si="244"/>
        <v>12</v>
      </c>
      <c r="D2557" s="54">
        <f t="shared" si="245"/>
        <v>1.2409513960703205E-2</v>
      </c>
      <c r="E2557" s="53">
        <f t="shared" si="246"/>
        <v>6</v>
      </c>
      <c r="F2557" s="54">
        <f t="shared" si="247"/>
        <v>6.2047569803516025E-3</v>
      </c>
    </row>
    <row r="2558" spans="1:6" ht="13.15" customHeight="1" x14ac:dyDescent="0.2">
      <c r="A2558" s="84"/>
      <c r="B2558" s="57" t="s">
        <v>75</v>
      </c>
      <c r="C2558" s="53">
        <f t="shared" si="244"/>
        <v>14</v>
      </c>
      <c r="D2558" s="54">
        <f t="shared" si="245"/>
        <v>1.4477766287487074E-2</v>
      </c>
      <c r="E2558" s="53">
        <f t="shared" si="246"/>
        <v>0</v>
      </c>
      <c r="F2558" s="54">
        <f t="shared" si="247"/>
        <v>0</v>
      </c>
    </row>
    <row r="2559" spans="1:6" ht="13.15" customHeight="1" x14ac:dyDescent="0.2">
      <c r="A2559" s="85"/>
      <c r="B2559" s="55"/>
      <c r="C2559" s="53"/>
      <c r="D2559" s="54"/>
      <c r="E2559" s="53"/>
      <c r="F2559" s="54"/>
    </row>
    <row r="2560" spans="1:6" ht="13.15" customHeight="1" x14ac:dyDescent="0.2">
      <c r="A2560" s="86"/>
      <c r="B2560" s="56" t="s">
        <v>3</v>
      </c>
      <c r="C2560" s="53">
        <f>C2523</f>
        <v>448</v>
      </c>
      <c r="D2560" s="54">
        <f>C2560/$I$2523</f>
        <v>0.46328852119958636</v>
      </c>
      <c r="E2560" s="53">
        <f>$I2523-C2560</f>
        <v>519</v>
      </c>
      <c r="F2560" s="54">
        <f>E2560/$I$2523</f>
        <v>0.5367114788004137</v>
      </c>
    </row>
    <row r="2562" spans="1:14" ht="15.75" x14ac:dyDescent="0.25">
      <c r="A2562" s="3"/>
    </row>
    <row r="2563" spans="1:14" x14ac:dyDescent="0.2">
      <c r="D2563" s="2"/>
      <c r="E2563" s="2"/>
      <c r="H2563" s="2"/>
      <c r="I2563" s="2"/>
      <c r="J2563" s="2"/>
      <c r="L2563" s="2"/>
      <c r="M2563" s="2"/>
      <c r="N2563" s="2"/>
    </row>
    <row r="2564" spans="1:14" ht="13.15" customHeight="1" x14ac:dyDescent="0.2">
      <c r="A2564" s="95"/>
      <c r="B2564" s="96"/>
      <c r="C2564" s="144" t="s">
        <v>56</v>
      </c>
      <c r="D2564" s="145"/>
      <c r="E2564" s="145"/>
      <c r="F2564" s="146"/>
      <c r="H2564" s="2"/>
      <c r="I2564" s="2"/>
      <c r="J2564" s="2"/>
      <c r="L2564" s="2"/>
      <c r="M2564" s="2"/>
      <c r="N2564" s="2"/>
    </row>
    <row r="2565" spans="1:14" ht="13.15" customHeight="1" x14ac:dyDescent="0.2">
      <c r="A2565" s="97"/>
      <c r="B2565" s="52"/>
      <c r="C2565" s="144" t="s">
        <v>76</v>
      </c>
      <c r="D2565" s="145"/>
      <c r="E2565" s="145"/>
      <c r="F2565" s="146"/>
      <c r="H2565" s="2"/>
      <c r="I2565" s="2"/>
      <c r="J2565" s="2"/>
      <c r="L2565" s="2"/>
      <c r="M2565" s="2"/>
      <c r="N2565" s="2"/>
    </row>
    <row r="2566" spans="1:14" ht="13.15" customHeight="1" x14ac:dyDescent="0.2">
      <c r="A2566" s="98"/>
      <c r="B2566" s="99"/>
      <c r="C2566" s="100" t="s">
        <v>68</v>
      </c>
      <c r="D2566" s="101" t="s">
        <v>69</v>
      </c>
      <c r="E2566" s="101" t="s">
        <v>70</v>
      </c>
      <c r="F2566" s="102" t="s">
        <v>28</v>
      </c>
    </row>
    <row r="2567" spans="1:14" ht="13.15" customHeight="1" x14ac:dyDescent="0.2">
      <c r="A2567" s="103" t="s">
        <v>32</v>
      </c>
      <c r="B2567" s="104" t="s">
        <v>5</v>
      </c>
      <c r="C2567" s="105">
        <f>F2492</f>
        <v>11</v>
      </c>
      <c r="D2567" s="106">
        <f>C2567/$I$2523</f>
        <v>1.1375387797311272E-2</v>
      </c>
      <c r="E2567" s="105">
        <f>$I2492-C2567</f>
        <v>25</v>
      </c>
      <c r="F2567" s="106">
        <f>E2567/$I$2523</f>
        <v>2.5853154084798345E-2</v>
      </c>
    </row>
    <row r="2568" spans="1:14" ht="13.15" customHeight="1" x14ac:dyDescent="0.2">
      <c r="A2568" s="84"/>
      <c r="B2568" s="57" t="s">
        <v>6</v>
      </c>
      <c r="C2568" s="53">
        <f t="shared" ref="C2568:C2596" si="248">F2493</f>
        <v>16</v>
      </c>
      <c r="D2568" s="54">
        <f t="shared" ref="D2568:D2596" si="249">C2568/$I$2523</f>
        <v>1.6546018614270942E-2</v>
      </c>
      <c r="E2568" s="53">
        <f t="shared" ref="E2568:E2596" si="250">$I2493-C2568</f>
        <v>19</v>
      </c>
      <c r="F2568" s="54">
        <f t="shared" ref="F2568:F2596" si="251">E2568/$I$2523</f>
        <v>1.9648397104446741E-2</v>
      </c>
    </row>
    <row r="2569" spans="1:14" ht="13.15" customHeight="1" x14ac:dyDescent="0.2">
      <c r="A2569" s="84"/>
      <c r="B2569" s="57" t="s">
        <v>62</v>
      </c>
      <c r="C2569" s="53">
        <f t="shared" si="248"/>
        <v>2</v>
      </c>
      <c r="D2569" s="54">
        <f t="shared" si="249"/>
        <v>2.0682523267838678E-3</v>
      </c>
      <c r="E2569" s="53">
        <f t="shared" si="250"/>
        <v>4</v>
      </c>
      <c r="F2569" s="54">
        <f t="shared" si="251"/>
        <v>4.1365046535677356E-3</v>
      </c>
    </row>
    <row r="2570" spans="1:14" ht="13.15" customHeight="1" x14ac:dyDescent="0.2">
      <c r="A2570" s="84"/>
      <c r="B2570" s="57" t="s">
        <v>63</v>
      </c>
      <c r="C2570" s="53">
        <f t="shared" si="248"/>
        <v>2</v>
      </c>
      <c r="D2570" s="54">
        <f t="shared" si="249"/>
        <v>2.0682523267838678E-3</v>
      </c>
      <c r="E2570" s="53">
        <f t="shared" si="250"/>
        <v>52</v>
      </c>
      <c r="F2570" s="54">
        <f t="shared" si="251"/>
        <v>5.3774560496380561E-2</v>
      </c>
    </row>
    <row r="2571" spans="1:14" ht="13.15" customHeight="1" x14ac:dyDescent="0.2">
      <c r="A2571" s="84"/>
      <c r="B2571" s="57" t="s">
        <v>16</v>
      </c>
      <c r="C2571" s="53">
        <f t="shared" si="248"/>
        <v>3</v>
      </c>
      <c r="D2571" s="54">
        <f t="shared" si="249"/>
        <v>3.1023784901758012E-3</v>
      </c>
      <c r="E2571" s="53">
        <f t="shared" si="250"/>
        <v>36</v>
      </c>
      <c r="F2571" s="54">
        <f t="shared" si="251"/>
        <v>3.7228541882109618E-2</v>
      </c>
    </row>
    <row r="2572" spans="1:14" ht="13.15" customHeight="1" x14ac:dyDescent="0.2">
      <c r="A2572" s="84"/>
      <c r="B2572" s="57" t="s">
        <v>8</v>
      </c>
      <c r="C2572" s="53">
        <f t="shared" si="248"/>
        <v>2</v>
      </c>
      <c r="D2572" s="54">
        <f t="shared" si="249"/>
        <v>2.0682523267838678E-3</v>
      </c>
      <c r="E2572" s="53">
        <f t="shared" si="250"/>
        <v>39</v>
      </c>
      <c r="F2572" s="54">
        <f t="shared" si="251"/>
        <v>4.0330920372285417E-2</v>
      </c>
    </row>
    <row r="2573" spans="1:14" ht="13.15" customHeight="1" x14ac:dyDescent="0.2">
      <c r="A2573" s="84"/>
      <c r="B2573" s="57" t="s">
        <v>10</v>
      </c>
      <c r="C2573" s="53">
        <f t="shared" si="248"/>
        <v>5</v>
      </c>
      <c r="D2573" s="54">
        <f t="shared" si="249"/>
        <v>5.170630816959669E-3</v>
      </c>
      <c r="E2573" s="53">
        <f t="shared" si="250"/>
        <v>1</v>
      </c>
      <c r="F2573" s="54">
        <f t="shared" si="251"/>
        <v>1.0341261633919339E-3</v>
      </c>
    </row>
    <row r="2574" spans="1:14" ht="13.15" customHeight="1" x14ac:dyDescent="0.2">
      <c r="A2574" s="84"/>
      <c r="B2574" s="57" t="s">
        <v>12</v>
      </c>
      <c r="C2574" s="53">
        <f t="shared" si="248"/>
        <v>0</v>
      </c>
      <c r="D2574" s="54">
        <f t="shared" si="249"/>
        <v>0</v>
      </c>
      <c r="E2574" s="53">
        <f t="shared" si="250"/>
        <v>18</v>
      </c>
      <c r="F2574" s="54">
        <f t="shared" si="251"/>
        <v>1.8614270941054809E-2</v>
      </c>
    </row>
    <row r="2575" spans="1:14" ht="13.15" customHeight="1" x14ac:dyDescent="0.2">
      <c r="A2575" s="84"/>
      <c r="B2575" s="57" t="s">
        <v>13</v>
      </c>
      <c r="C2575" s="53">
        <f t="shared" si="248"/>
        <v>4</v>
      </c>
      <c r="D2575" s="54">
        <f t="shared" si="249"/>
        <v>4.1365046535677356E-3</v>
      </c>
      <c r="E2575" s="53">
        <f t="shared" si="250"/>
        <v>34</v>
      </c>
      <c r="F2575" s="54">
        <f t="shared" si="251"/>
        <v>3.5160289555325748E-2</v>
      </c>
    </row>
    <row r="2576" spans="1:14" ht="13.15" customHeight="1" x14ac:dyDescent="0.2">
      <c r="A2576" s="84"/>
      <c r="B2576" s="57" t="s">
        <v>14</v>
      </c>
      <c r="C2576" s="53">
        <f t="shared" si="248"/>
        <v>18</v>
      </c>
      <c r="D2576" s="54">
        <f t="shared" si="249"/>
        <v>1.8614270941054809E-2</v>
      </c>
      <c r="E2576" s="53">
        <f t="shared" si="250"/>
        <v>2</v>
      </c>
      <c r="F2576" s="54">
        <f t="shared" si="251"/>
        <v>2.0682523267838678E-3</v>
      </c>
    </row>
    <row r="2577" spans="1:6" ht="13.15" customHeight="1" x14ac:dyDescent="0.2">
      <c r="A2577" s="84"/>
      <c r="B2577" s="57" t="s">
        <v>64</v>
      </c>
      <c r="C2577" s="53">
        <f t="shared" si="248"/>
        <v>0</v>
      </c>
      <c r="D2577" s="54">
        <f t="shared" si="249"/>
        <v>0</v>
      </c>
      <c r="E2577" s="53">
        <f t="shared" si="250"/>
        <v>16</v>
      </c>
      <c r="F2577" s="54">
        <f t="shared" si="251"/>
        <v>1.6546018614270942E-2</v>
      </c>
    </row>
    <row r="2578" spans="1:6" ht="13.15" customHeight="1" x14ac:dyDescent="0.2">
      <c r="A2578" s="84"/>
      <c r="B2578" s="57" t="s">
        <v>9</v>
      </c>
      <c r="C2578" s="53">
        <f t="shared" si="248"/>
        <v>45</v>
      </c>
      <c r="D2578" s="54">
        <f t="shared" si="249"/>
        <v>4.6535677352637021E-2</v>
      </c>
      <c r="E2578" s="53">
        <f t="shared" si="250"/>
        <v>53</v>
      </c>
      <c r="F2578" s="54">
        <f t="shared" si="251"/>
        <v>5.4808686659772489E-2</v>
      </c>
    </row>
    <row r="2579" spans="1:6" ht="13.15" customHeight="1" x14ac:dyDescent="0.2">
      <c r="A2579" s="84"/>
      <c r="B2579" s="57" t="s">
        <v>15</v>
      </c>
      <c r="C2579" s="53">
        <f t="shared" si="248"/>
        <v>12</v>
      </c>
      <c r="D2579" s="54">
        <f t="shared" si="249"/>
        <v>1.2409513960703205E-2</v>
      </c>
      <c r="E2579" s="53">
        <f t="shared" si="250"/>
        <v>19</v>
      </c>
      <c r="F2579" s="54">
        <f t="shared" si="251"/>
        <v>1.9648397104446741E-2</v>
      </c>
    </row>
    <row r="2580" spans="1:6" ht="13.15" customHeight="1" x14ac:dyDescent="0.2">
      <c r="A2580" s="84"/>
      <c r="B2580" s="57" t="s">
        <v>17</v>
      </c>
      <c r="C2580" s="53">
        <f t="shared" si="248"/>
        <v>2</v>
      </c>
      <c r="D2580" s="54">
        <f t="shared" si="249"/>
        <v>2.0682523267838678E-3</v>
      </c>
      <c r="E2580" s="53">
        <f t="shared" si="250"/>
        <v>45</v>
      </c>
      <c r="F2580" s="54">
        <f t="shared" si="251"/>
        <v>4.6535677352637021E-2</v>
      </c>
    </row>
    <row r="2581" spans="1:6" ht="13.15" customHeight="1" x14ac:dyDescent="0.2">
      <c r="A2581" s="84"/>
      <c r="B2581" s="57" t="s">
        <v>18</v>
      </c>
      <c r="C2581" s="53">
        <f t="shared" si="248"/>
        <v>20</v>
      </c>
      <c r="D2581" s="54">
        <f t="shared" si="249"/>
        <v>2.0682523267838676E-2</v>
      </c>
      <c r="E2581" s="53">
        <f t="shared" si="250"/>
        <v>8</v>
      </c>
      <c r="F2581" s="54">
        <f t="shared" si="251"/>
        <v>8.2730093071354711E-3</v>
      </c>
    </row>
    <row r="2582" spans="1:6" ht="13.15" customHeight="1" x14ac:dyDescent="0.2">
      <c r="A2582" s="84"/>
      <c r="B2582" s="57" t="s">
        <v>19</v>
      </c>
      <c r="C2582" s="53">
        <f t="shared" si="248"/>
        <v>60</v>
      </c>
      <c r="D2582" s="54">
        <f t="shared" si="249"/>
        <v>6.2047569803516028E-2</v>
      </c>
      <c r="E2582" s="53">
        <f t="shared" si="250"/>
        <v>55</v>
      </c>
      <c r="F2582" s="54">
        <f t="shared" si="251"/>
        <v>5.6876938986556359E-2</v>
      </c>
    </row>
    <row r="2583" spans="1:6" ht="13.15" customHeight="1" x14ac:dyDescent="0.2">
      <c r="A2583" s="84"/>
      <c r="B2583" s="57" t="s">
        <v>65</v>
      </c>
      <c r="C2583" s="53">
        <f t="shared" si="248"/>
        <v>0</v>
      </c>
      <c r="D2583" s="54">
        <f t="shared" si="249"/>
        <v>0</v>
      </c>
      <c r="E2583" s="53">
        <f t="shared" si="250"/>
        <v>28</v>
      </c>
      <c r="F2583" s="54">
        <f t="shared" si="251"/>
        <v>2.8955532574974147E-2</v>
      </c>
    </row>
    <row r="2584" spans="1:6" ht="13.15" customHeight="1" x14ac:dyDescent="0.2">
      <c r="A2584" s="84"/>
      <c r="B2584" s="57" t="s">
        <v>20</v>
      </c>
      <c r="C2584" s="53">
        <f t="shared" si="248"/>
        <v>1</v>
      </c>
      <c r="D2584" s="54">
        <f t="shared" si="249"/>
        <v>1.0341261633919339E-3</v>
      </c>
      <c r="E2584" s="53">
        <f t="shared" si="250"/>
        <v>3</v>
      </c>
      <c r="F2584" s="54">
        <f t="shared" si="251"/>
        <v>3.1023784901758012E-3</v>
      </c>
    </row>
    <row r="2585" spans="1:6" ht="13.15" customHeight="1" x14ac:dyDescent="0.2">
      <c r="A2585" s="84"/>
      <c r="B2585" s="57" t="s">
        <v>26</v>
      </c>
      <c r="C2585" s="53">
        <f t="shared" si="248"/>
        <v>4</v>
      </c>
      <c r="D2585" s="54">
        <f t="shared" si="249"/>
        <v>4.1365046535677356E-3</v>
      </c>
      <c r="E2585" s="53">
        <f t="shared" si="250"/>
        <v>1</v>
      </c>
      <c r="F2585" s="54">
        <f t="shared" si="251"/>
        <v>1.0341261633919339E-3</v>
      </c>
    </row>
    <row r="2586" spans="1:6" ht="13.15" customHeight="1" x14ac:dyDescent="0.2">
      <c r="A2586" s="84"/>
      <c r="B2586" s="57" t="s">
        <v>21</v>
      </c>
      <c r="C2586" s="53">
        <f t="shared" si="248"/>
        <v>5</v>
      </c>
      <c r="D2586" s="54">
        <f t="shared" si="249"/>
        <v>5.170630816959669E-3</v>
      </c>
      <c r="E2586" s="53">
        <f t="shared" si="250"/>
        <v>3</v>
      </c>
      <c r="F2586" s="54">
        <f t="shared" si="251"/>
        <v>3.1023784901758012E-3</v>
      </c>
    </row>
    <row r="2587" spans="1:6" ht="13.15" customHeight="1" x14ac:dyDescent="0.2">
      <c r="A2587" s="84"/>
      <c r="B2587" s="57" t="s">
        <v>22</v>
      </c>
      <c r="C2587" s="53">
        <f t="shared" si="248"/>
        <v>3</v>
      </c>
      <c r="D2587" s="54">
        <f t="shared" si="249"/>
        <v>3.1023784901758012E-3</v>
      </c>
      <c r="E2587" s="53">
        <f t="shared" si="250"/>
        <v>12</v>
      </c>
      <c r="F2587" s="54">
        <f t="shared" si="251"/>
        <v>1.2409513960703205E-2</v>
      </c>
    </row>
    <row r="2588" spans="1:6" ht="13.15" customHeight="1" x14ac:dyDescent="0.2">
      <c r="A2588" s="84"/>
      <c r="B2588" s="57" t="s">
        <v>23</v>
      </c>
      <c r="C2588" s="53">
        <f t="shared" si="248"/>
        <v>2</v>
      </c>
      <c r="D2588" s="54">
        <f t="shared" si="249"/>
        <v>2.0682523267838678E-3</v>
      </c>
      <c r="E2588" s="53">
        <f t="shared" si="250"/>
        <v>39</v>
      </c>
      <c r="F2588" s="54">
        <f t="shared" si="251"/>
        <v>4.0330920372285417E-2</v>
      </c>
    </row>
    <row r="2589" spans="1:6" ht="13.15" customHeight="1" x14ac:dyDescent="0.2">
      <c r="A2589" s="84"/>
      <c r="B2589" s="57" t="s">
        <v>66</v>
      </c>
      <c r="C2589" s="53">
        <f t="shared" si="248"/>
        <v>14</v>
      </c>
      <c r="D2589" s="54">
        <f t="shared" si="249"/>
        <v>1.4477766287487074E-2</v>
      </c>
      <c r="E2589" s="53">
        <f t="shared" si="250"/>
        <v>12</v>
      </c>
      <c r="F2589" s="54">
        <f t="shared" si="251"/>
        <v>1.2409513960703205E-2</v>
      </c>
    </row>
    <row r="2590" spans="1:6" ht="13.15" customHeight="1" x14ac:dyDescent="0.2">
      <c r="A2590" s="84"/>
      <c r="B2590" s="57" t="s">
        <v>67</v>
      </c>
      <c r="C2590" s="53">
        <f t="shared" si="248"/>
        <v>2</v>
      </c>
      <c r="D2590" s="54">
        <f t="shared" si="249"/>
        <v>2.0682523267838678E-3</v>
      </c>
      <c r="E2590" s="53">
        <f t="shared" si="250"/>
        <v>24</v>
      </c>
      <c r="F2590" s="54">
        <f t="shared" si="251"/>
        <v>2.481902792140641E-2</v>
      </c>
    </row>
    <row r="2591" spans="1:6" ht="13.15" customHeight="1" x14ac:dyDescent="0.2">
      <c r="A2591" s="84"/>
      <c r="B2591" s="57" t="s">
        <v>61</v>
      </c>
      <c r="C2591" s="53">
        <f t="shared" si="248"/>
        <v>0</v>
      </c>
      <c r="D2591" s="54">
        <f t="shared" si="249"/>
        <v>0</v>
      </c>
      <c r="E2591" s="53">
        <f t="shared" si="250"/>
        <v>56</v>
      </c>
      <c r="F2591" s="54">
        <f t="shared" si="251"/>
        <v>5.7911065149948295E-2</v>
      </c>
    </row>
    <row r="2592" spans="1:6" ht="13.15" customHeight="1" x14ac:dyDescent="0.2">
      <c r="A2592" s="84"/>
      <c r="B2592" s="57" t="s">
        <v>25</v>
      </c>
      <c r="C2592" s="53">
        <f t="shared" si="248"/>
        <v>2</v>
      </c>
      <c r="D2592" s="54">
        <f t="shared" si="249"/>
        <v>2.0682523267838678E-3</v>
      </c>
      <c r="E2592" s="53">
        <f t="shared" si="250"/>
        <v>21</v>
      </c>
      <c r="F2592" s="54">
        <f t="shared" si="251"/>
        <v>2.1716649431230611E-2</v>
      </c>
    </row>
    <row r="2593" spans="1:14" ht="13.15" customHeight="1" x14ac:dyDescent="0.2">
      <c r="A2593" s="84"/>
      <c r="B2593" s="57" t="s">
        <v>11</v>
      </c>
      <c r="C2593" s="53">
        <f t="shared" si="248"/>
        <v>26</v>
      </c>
      <c r="D2593" s="54">
        <f t="shared" si="249"/>
        <v>2.688728024819028E-2</v>
      </c>
      <c r="E2593" s="53">
        <f t="shared" si="250"/>
        <v>34</v>
      </c>
      <c r="F2593" s="54">
        <f t="shared" si="251"/>
        <v>3.5160289555325748E-2</v>
      </c>
    </row>
    <row r="2594" spans="1:14" ht="13.15" customHeight="1" x14ac:dyDescent="0.2">
      <c r="A2594" s="84"/>
      <c r="B2594" s="57" t="s">
        <v>33</v>
      </c>
      <c r="C2594" s="53">
        <f t="shared" si="248"/>
        <v>4</v>
      </c>
      <c r="D2594" s="54">
        <f t="shared" si="249"/>
        <v>4.1365046535677356E-3</v>
      </c>
      <c r="E2594" s="53">
        <f t="shared" si="250"/>
        <v>11</v>
      </c>
      <c r="F2594" s="54">
        <f t="shared" si="251"/>
        <v>1.1375387797311272E-2</v>
      </c>
    </row>
    <row r="2595" spans="1:14" ht="13.15" customHeight="1" x14ac:dyDescent="0.2">
      <c r="A2595" s="84"/>
      <c r="B2595" s="57" t="s">
        <v>7</v>
      </c>
      <c r="C2595" s="53">
        <f t="shared" si="248"/>
        <v>5</v>
      </c>
      <c r="D2595" s="54">
        <f t="shared" si="249"/>
        <v>5.170630816959669E-3</v>
      </c>
      <c r="E2595" s="53">
        <f t="shared" si="250"/>
        <v>13</v>
      </c>
      <c r="F2595" s="54">
        <f t="shared" si="251"/>
        <v>1.344364012409514E-2</v>
      </c>
    </row>
    <row r="2596" spans="1:14" ht="13.15" customHeight="1" x14ac:dyDescent="0.2">
      <c r="A2596" s="84"/>
      <c r="B2596" s="57" t="s">
        <v>75</v>
      </c>
      <c r="C2596" s="53">
        <f t="shared" si="248"/>
        <v>13</v>
      </c>
      <c r="D2596" s="54">
        <f t="shared" si="249"/>
        <v>1.344364012409514E-2</v>
      </c>
      <c r="E2596" s="53">
        <f t="shared" si="250"/>
        <v>1</v>
      </c>
      <c r="F2596" s="54">
        <f t="shared" si="251"/>
        <v>1.0341261633919339E-3</v>
      </c>
    </row>
    <row r="2597" spans="1:14" ht="13.15" customHeight="1" x14ac:dyDescent="0.2">
      <c r="A2597" s="85"/>
      <c r="B2597" s="55"/>
      <c r="C2597" s="53"/>
      <c r="D2597" s="54"/>
      <c r="E2597" s="53"/>
      <c r="F2597" s="54"/>
    </row>
    <row r="2598" spans="1:14" ht="13.15" customHeight="1" x14ac:dyDescent="0.2">
      <c r="A2598" s="86"/>
      <c r="B2598" s="56" t="s">
        <v>3</v>
      </c>
      <c r="C2598" s="53">
        <f>F2523</f>
        <v>283</v>
      </c>
      <c r="D2598" s="54">
        <f>C2598/$I$2523</f>
        <v>0.29265770423991727</v>
      </c>
      <c r="E2598" s="53">
        <f>$I2523-C2598</f>
        <v>684</v>
      </c>
      <c r="F2598" s="54">
        <f>E2598/$I$2523</f>
        <v>0.70734229576008278</v>
      </c>
    </row>
    <row r="2599" spans="1:14" ht="15.75" x14ac:dyDescent="0.25">
      <c r="A2599" s="3"/>
    </row>
    <row r="2600" spans="1:14" ht="12.75" thickBot="1" x14ac:dyDescent="0.25">
      <c r="A2600" s="50" t="s">
        <v>59</v>
      </c>
    </row>
    <row r="2601" spans="1:14" x14ac:dyDescent="0.2">
      <c r="A2601" s="22" t="s">
        <v>0</v>
      </c>
      <c r="B2601" s="22" t="s">
        <v>0</v>
      </c>
      <c r="C2601" s="167" t="s">
        <v>56</v>
      </c>
      <c r="D2601" s="167"/>
      <c r="E2601" s="167"/>
      <c r="F2601" s="167"/>
      <c r="G2601" s="167"/>
      <c r="H2601" s="167"/>
      <c r="I2601" s="167"/>
      <c r="J2601" s="167"/>
      <c r="K2601" s="167"/>
    </row>
    <row r="2602" spans="1:14" x14ac:dyDescent="0.2">
      <c r="A2602" s="23"/>
      <c r="B2602" s="23"/>
      <c r="C2602" s="168" t="s">
        <v>1</v>
      </c>
      <c r="D2602" s="150"/>
      <c r="E2602" s="169"/>
      <c r="F2602" s="149" t="s">
        <v>2</v>
      </c>
      <c r="G2602" s="168"/>
      <c r="H2602" s="170"/>
      <c r="I2602" s="149" t="s">
        <v>3</v>
      </c>
      <c r="J2602" s="150"/>
      <c r="K2602" s="150"/>
    </row>
    <row r="2603" spans="1:14" ht="12.75" thickBot="1" x14ac:dyDescent="0.25">
      <c r="A2603" s="23"/>
      <c r="B2603" s="23"/>
      <c r="C2603" s="28" t="s">
        <v>4</v>
      </c>
      <c r="D2603" s="29" t="s">
        <v>34</v>
      </c>
      <c r="E2603" s="29" t="s">
        <v>44</v>
      </c>
      <c r="F2603" s="29" t="s">
        <v>4</v>
      </c>
      <c r="G2603" s="30" t="s">
        <v>34</v>
      </c>
      <c r="H2603" s="29" t="s">
        <v>44</v>
      </c>
      <c r="I2603" s="29" t="s">
        <v>4</v>
      </c>
      <c r="J2603" s="29" t="s">
        <v>34</v>
      </c>
      <c r="K2603" s="31" t="s">
        <v>44</v>
      </c>
    </row>
    <row r="2604" spans="1:14" ht="13.5" x14ac:dyDescent="0.25">
      <c r="A2604" s="24" t="s">
        <v>32</v>
      </c>
      <c r="B2604" s="24" t="s">
        <v>5</v>
      </c>
      <c r="C2604" s="12">
        <v>9</v>
      </c>
      <c r="D2604" s="13">
        <v>1</v>
      </c>
      <c r="E2604" s="13">
        <v>3.9E-2</v>
      </c>
      <c r="F2604" s="14">
        <v>1</v>
      </c>
      <c r="G2604" s="32">
        <v>0.111</v>
      </c>
      <c r="H2604" s="13">
        <v>8.0000000000000002E-3</v>
      </c>
      <c r="I2604" s="14">
        <v>9</v>
      </c>
      <c r="J2604" s="13">
        <v>1</v>
      </c>
      <c r="K2604" s="19">
        <v>3.7999999999999999E-2</v>
      </c>
      <c r="N2604" s="2"/>
    </row>
    <row r="2605" spans="1:14" ht="13.5" x14ac:dyDescent="0.25">
      <c r="A2605" s="25"/>
      <c r="B2605" s="26" t="s">
        <v>6</v>
      </c>
      <c r="C2605" s="4">
        <v>3</v>
      </c>
      <c r="D2605" s="5">
        <v>1</v>
      </c>
      <c r="E2605" s="5">
        <v>1.2999999999999999E-2</v>
      </c>
      <c r="F2605" s="15">
        <v>2</v>
      </c>
      <c r="G2605" s="33">
        <v>0.66700000000000004</v>
      </c>
      <c r="H2605" s="5">
        <v>1.6E-2</v>
      </c>
      <c r="I2605" s="15">
        <v>3</v>
      </c>
      <c r="J2605" s="5">
        <v>1</v>
      </c>
      <c r="K2605" s="20">
        <v>1.2999999999999999E-2</v>
      </c>
      <c r="N2605" s="2"/>
    </row>
    <row r="2606" spans="1:14" ht="13.5" x14ac:dyDescent="0.25">
      <c r="A2606" s="25"/>
      <c r="B2606" s="26" t="s">
        <v>16</v>
      </c>
      <c r="C2606" s="4">
        <v>0</v>
      </c>
      <c r="D2606" s="5">
        <v>0</v>
      </c>
      <c r="E2606" s="5">
        <v>0</v>
      </c>
      <c r="F2606" s="15">
        <v>0</v>
      </c>
      <c r="G2606" s="33">
        <v>0</v>
      </c>
      <c r="H2606" s="5">
        <v>0</v>
      </c>
      <c r="I2606" s="15">
        <v>0</v>
      </c>
      <c r="J2606" s="5">
        <v>0</v>
      </c>
      <c r="K2606" s="20">
        <v>0</v>
      </c>
      <c r="N2606" s="2"/>
    </row>
    <row r="2607" spans="1:14" ht="13.5" x14ac:dyDescent="0.25">
      <c r="A2607" s="25"/>
      <c r="B2607" s="26" t="s">
        <v>8</v>
      </c>
      <c r="C2607" s="4">
        <v>9</v>
      </c>
      <c r="D2607" s="5">
        <v>1</v>
      </c>
      <c r="E2607" s="5">
        <v>3.9E-2</v>
      </c>
      <c r="F2607" s="15">
        <v>2</v>
      </c>
      <c r="G2607" s="33">
        <v>0.222</v>
      </c>
      <c r="H2607" s="5">
        <v>1.6E-2</v>
      </c>
      <c r="I2607" s="15">
        <v>9</v>
      </c>
      <c r="J2607" s="5">
        <v>1</v>
      </c>
      <c r="K2607" s="20">
        <v>3.7999999999999999E-2</v>
      </c>
      <c r="N2607" s="2"/>
    </row>
    <row r="2608" spans="1:14" ht="13.5" x14ac:dyDescent="0.25">
      <c r="A2608" s="25"/>
      <c r="B2608" s="26" t="s">
        <v>10</v>
      </c>
      <c r="C2608" s="4">
        <v>9</v>
      </c>
      <c r="D2608" s="5">
        <v>1</v>
      </c>
      <c r="E2608" s="5">
        <v>3.9E-2</v>
      </c>
      <c r="F2608" s="15">
        <v>9</v>
      </c>
      <c r="G2608" s="33">
        <v>1</v>
      </c>
      <c r="H2608" s="5">
        <v>7.0000000000000007E-2</v>
      </c>
      <c r="I2608" s="15">
        <v>9</v>
      </c>
      <c r="J2608" s="5">
        <v>1</v>
      </c>
      <c r="K2608" s="20">
        <v>3.7999999999999999E-2</v>
      </c>
      <c r="N2608" s="2"/>
    </row>
    <row r="2609" spans="1:14" ht="13.5" x14ac:dyDescent="0.25">
      <c r="A2609" s="25"/>
      <c r="B2609" s="26" t="s">
        <v>12</v>
      </c>
      <c r="C2609" s="4">
        <v>3</v>
      </c>
      <c r="D2609" s="5">
        <v>1</v>
      </c>
      <c r="E2609" s="5">
        <v>1.2999999999999999E-2</v>
      </c>
      <c r="F2609" s="15">
        <v>1</v>
      </c>
      <c r="G2609" s="33">
        <v>0.33300000000000002</v>
      </c>
      <c r="H2609" s="5">
        <v>8.0000000000000002E-3</v>
      </c>
      <c r="I2609" s="15">
        <v>3</v>
      </c>
      <c r="J2609" s="5">
        <v>1</v>
      </c>
      <c r="K2609" s="20">
        <v>1.2999999999999999E-2</v>
      </c>
      <c r="N2609" s="2"/>
    </row>
    <row r="2610" spans="1:14" ht="13.5" x14ac:dyDescent="0.25">
      <c r="A2610" s="25"/>
      <c r="B2610" s="26" t="s">
        <v>13</v>
      </c>
      <c r="C2610" s="4">
        <v>8</v>
      </c>
      <c r="D2610" s="5">
        <v>1</v>
      </c>
      <c r="E2610" s="5">
        <v>3.5000000000000003E-2</v>
      </c>
      <c r="F2610" s="15">
        <v>2</v>
      </c>
      <c r="G2610" s="33">
        <v>0.25</v>
      </c>
      <c r="H2610" s="5">
        <v>1.6E-2</v>
      </c>
      <c r="I2610" s="15">
        <v>8</v>
      </c>
      <c r="J2610" s="5">
        <v>1</v>
      </c>
      <c r="K2610" s="20">
        <v>3.4000000000000002E-2</v>
      </c>
      <c r="N2610" s="2"/>
    </row>
    <row r="2611" spans="1:14" ht="13.5" x14ac:dyDescent="0.25">
      <c r="A2611" s="25"/>
      <c r="B2611" s="26" t="s">
        <v>14</v>
      </c>
      <c r="C2611" s="4">
        <v>17</v>
      </c>
      <c r="D2611" s="5">
        <v>1</v>
      </c>
      <c r="E2611" s="5">
        <v>7.3999999999999996E-2</v>
      </c>
      <c r="F2611" s="15">
        <v>15</v>
      </c>
      <c r="G2611" s="33">
        <v>0.88200000000000001</v>
      </c>
      <c r="H2611" s="5">
        <v>0.11600000000000001</v>
      </c>
      <c r="I2611" s="15">
        <v>17</v>
      </c>
      <c r="J2611" s="5">
        <v>1</v>
      </c>
      <c r="K2611" s="20">
        <v>7.1999999999999995E-2</v>
      </c>
      <c r="N2611" s="2"/>
    </row>
    <row r="2612" spans="1:14" ht="13.5" x14ac:dyDescent="0.25">
      <c r="A2612" s="25"/>
      <c r="B2612" s="26" t="s">
        <v>9</v>
      </c>
      <c r="C2612" s="4">
        <v>43</v>
      </c>
      <c r="D2612" s="5">
        <v>0.95599999999999996</v>
      </c>
      <c r="E2612" s="5">
        <v>0.187</v>
      </c>
      <c r="F2612" s="15">
        <v>22</v>
      </c>
      <c r="G2612" s="33">
        <v>0.48899999999999999</v>
      </c>
      <c r="H2612" s="5">
        <v>0.17100000000000001</v>
      </c>
      <c r="I2612" s="15">
        <v>45</v>
      </c>
      <c r="J2612" s="5">
        <v>1</v>
      </c>
      <c r="K2612" s="20">
        <v>0.191</v>
      </c>
      <c r="N2612" s="2"/>
    </row>
    <row r="2613" spans="1:14" ht="13.5" x14ac:dyDescent="0.25">
      <c r="A2613" s="25"/>
      <c r="B2613" s="26" t="s">
        <v>15</v>
      </c>
      <c r="C2613" s="4">
        <v>0</v>
      </c>
      <c r="D2613" s="5">
        <v>0</v>
      </c>
      <c r="E2613" s="5">
        <v>0</v>
      </c>
      <c r="F2613" s="15">
        <v>0</v>
      </c>
      <c r="G2613" s="33">
        <v>0</v>
      </c>
      <c r="H2613" s="5">
        <v>0</v>
      </c>
      <c r="I2613" s="15">
        <v>0</v>
      </c>
      <c r="J2613" s="5">
        <v>0</v>
      </c>
      <c r="K2613" s="20">
        <v>0</v>
      </c>
      <c r="N2613" s="2"/>
    </row>
    <row r="2614" spans="1:14" ht="13.5" x14ac:dyDescent="0.25">
      <c r="A2614" s="25"/>
      <c r="B2614" s="26" t="s">
        <v>17</v>
      </c>
      <c r="C2614" s="4">
        <v>5</v>
      </c>
      <c r="D2614" s="5">
        <v>1</v>
      </c>
      <c r="E2614" s="5">
        <v>2.1999999999999999E-2</v>
      </c>
      <c r="F2614" s="15">
        <v>1</v>
      </c>
      <c r="G2614" s="33">
        <v>0.2</v>
      </c>
      <c r="H2614" s="5">
        <v>8.0000000000000002E-3</v>
      </c>
      <c r="I2614" s="15">
        <v>5</v>
      </c>
      <c r="J2614" s="5">
        <v>1</v>
      </c>
      <c r="K2614" s="20">
        <v>2.1000000000000001E-2</v>
      </c>
      <c r="N2614" s="2"/>
    </row>
    <row r="2615" spans="1:14" ht="13.5" x14ac:dyDescent="0.25">
      <c r="A2615" s="25"/>
      <c r="B2615" s="26" t="s">
        <v>18</v>
      </c>
      <c r="C2615" s="4">
        <v>33</v>
      </c>
      <c r="D2615" s="5">
        <v>1</v>
      </c>
      <c r="E2615" s="5">
        <v>0.14299999999999999</v>
      </c>
      <c r="F2615" s="15">
        <v>20</v>
      </c>
      <c r="G2615" s="33">
        <v>0.60599999999999998</v>
      </c>
      <c r="H2615" s="5">
        <v>0.155</v>
      </c>
      <c r="I2615" s="15">
        <v>33</v>
      </c>
      <c r="J2615" s="5">
        <v>1</v>
      </c>
      <c r="K2615" s="20">
        <v>0.14000000000000001</v>
      </c>
      <c r="N2615" s="2"/>
    </row>
    <row r="2616" spans="1:14" ht="13.5" x14ac:dyDescent="0.25">
      <c r="A2616" s="25"/>
      <c r="B2616" s="26" t="s">
        <v>19</v>
      </c>
      <c r="C2616" s="4"/>
      <c r="D2616" s="5"/>
      <c r="E2616" s="5"/>
      <c r="F2616" s="15"/>
      <c r="G2616" s="33"/>
      <c r="H2616" s="5"/>
      <c r="I2616" s="15"/>
      <c r="J2616" s="5"/>
      <c r="K2616" s="20"/>
      <c r="N2616" s="2"/>
    </row>
    <row r="2617" spans="1:14" ht="13.5" x14ac:dyDescent="0.25">
      <c r="A2617" s="25"/>
      <c r="B2617" s="26" t="s">
        <v>20</v>
      </c>
      <c r="C2617" s="4">
        <v>0</v>
      </c>
      <c r="D2617" s="5">
        <v>0</v>
      </c>
      <c r="E2617" s="5">
        <v>0</v>
      </c>
      <c r="F2617" s="15">
        <v>0</v>
      </c>
      <c r="G2617" s="33">
        <v>0</v>
      </c>
      <c r="H2617" s="5">
        <v>0</v>
      </c>
      <c r="I2617" s="15">
        <v>0</v>
      </c>
      <c r="J2617" s="5">
        <v>0</v>
      </c>
      <c r="K2617" s="20">
        <v>0</v>
      </c>
      <c r="N2617" s="2"/>
    </row>
    <row r="2618" spans="1:14" ht="13.5" x14ac:dyDescent="0.25">
      <c r="A2618" s="25"/>
      <c r="B2618" s="26" t="s">
        <v>26</v>
      </c>
      <c r="C2618" s="4">
        <v>3</v>
      </c>
      <c r="D2618" s="5">
        <v>1</v>
      </c>
      <c r="E2618" s="5">
        <v>1.2999999999999999E-2</v>
      </c>
      <c r="F2618" s="15">
        <v>3</v>
      </c>
      <c r="G2618" s="33">
        <v>1</v>
      </c>
      <c r="H2618" s="5">
        <v>2.3E-2</v>
      </c>
      <c r="I2618" s="15">
        <v>3</v>
      </c>
      <c r="J2618" s="5">
        <v>1</v>
      </c>
      <c r="K2618" s="20">
        <v>1.2999999999999999E-2</v>
      </c>
      <c r="N2618" s="2"/>
    </row>
    <row r="2619" spans="1:14" ht="13.5" x14ac:dyDescent="0.25">
      <c r="A2619" s="25"/>
      <c r="B2619" s="26" t="s">
        <v>21</v>
      </c>
      <c r="C2619" s="4">
        <v>11</v>
      </c>
      <c r="D2619" s="5">
        <v>0.91700000000000004</v>
      </c>
      <c r="E2619" s="5">
        <v>4.8000000000000001E-2</v>
      </c>
      <c r="F2619" s="15">
        <v>6</v>
      </c>
      <c r="G2619" s="33">
        <v>0.5</v>
      </c>
      <c r="H2619" s="5">
        <v>4.7E-2</v>
      </c>
      <c r="I2619" s="15">
        <v>12</v>
      </c>
      <c r="J2619" s="5">
        <v>1</v>
      </c>
      <c r="K2619" s="20">
        <v>5.0999999999999997E-2</v>
      </c>
      <c r="N2619" s="2"/>
    </row>
    <row r="2620" spans="1:14" ht="13.5" x14ac:dyDescent="0.25">
      <c r="A2620" s="25"/>
      <c r="B2620" s="26" t="s">
        <v>22</v>
      </c>
      <c r="C2620" s="4">
        <v>4</v>
      </c>
      <c r="D2620" s="5">
        <v>1</v>
      </c>
      <c r="E2620" s="5">
        <v>1.7000000000000001E-2</v>
      </c>
      <c r="F2620" s="15">
        <v>2</v>
      </c>
      <c r="G2620" s="33">
        <v>0.5</v>
      </c>
      <c r="H2620" s="5">
        <v>1.6E-2</v>
      </c>
      <c r="I2620" s="15">
        <v>4</v>
      </c>
      <c r="J2620" s="5">
        <v>1</v>
      </c>
      <c r="K2620" s="20">
        <v>1.7000000000000001E-2</v>
      </c>
      <c r="N2620" s="2"/>
    </row>
    <row r="2621" spans="1:14" ht="13.5" x14ac:dyDescent="0.25">
      <c r="A2621" s="25"/>
      <c r="B2621" s="26" t="s">
        <v>23</v>
      </c>
      <c r="C2621" s="4">
        <v>0</v>
      </c>
      <c r="D2621" s="5">
        <v>0</v>
      </c>
      <c r="E2621" s="5">
        <v>0</v>
      </c>
      <c r="F2621" s="15">
        <v>0</v>
      </c>
      <c r="G2621" s="33">
        <v>0</v>
      </c>
      <c r="H2621" s="5">
        <v>0</v>
      </c>
      <c r="I2621" s="15">
        <v>0</v>
      </c>
      <c r="J2621" s="5">
        <v>0</v>
      </c>
      <c r="K2621" s="20">
        <v>0</v>
      </c>
      <c r="N2621" s="2"/>
    </row>
    <row r="2622" spans="1:14" ht="13.5" x14ac:dyDescent="0.25">
      <c r="A2622" s="25"/>
      <c r="B2622" s="26" t="s">
        <v>24</v>
      </c>
      <c r="C2622" s="4">
        <v>10</v>
      </c>
      <c r="D2622" s="5">
        <v>1</v>
      </c>
      <c r="E2622" s="5">
        <v>4.2999999999999997E-2</v>
      </c>
      <c r="F2622" s="15">
        <v>3</v>
      </c>
      <c r="G2622" s="33">
        <v>0.3</v>
      </c>
      <c r="H2622" s="5">
        <v>2.3E-2</v>
      </c>
      <c r="I2622" s="15">
        <v>10</v>
      </c>
      <c r="J2622" s="5">
        <v>1</v>
      </c>
      <c r="K2622" s="20">
        <v>4.2000000000000003E-2</v>
      </c>
      <c r="N2622" s="2"/>
    </row>
    <row r="2623" spans="1:14" ht="13.5" x14ac:dyDescent="0.25">
      <c r="A2623" s="25"/>
      <c r="B2623" s="26" t="s">
        <v>25</v>
      </c>
      <c r="C2623" s="4">
        <v>0</v>
      </c>
      <c r="D2623" s="5">
        <v>0</v>
      </c>
      <c r="E2623" s="5">
        <v>0</v>
      </c>
      <c r="F2623" s="15">
        <v>0</v>
      </c>
      <c r="G2623" s="33">
        <v>0</v>
      </c>
      <c r="H2623" s="5">
        <v>0</v>
      </c>
      <c r="I2623" s="15">
        <v>0</v>
      </c>
      <c r="J2623" s="5">
        <v>0</v>
      </c>
      <c r="K2623" s="20">
        <v>0</v>
      </c>
      <c r="N2623" s="2"/>
    </row>
    <row r="2624" spans="1:14" ht="13.5" x14ac:dyDescent="0.25">
      <c r="A2624" s="25"/>
      <c r="B2624" s="26" t="s">
        <v>11</v>
      </c>
      <c r="C2624" s="6"/>
      <c r="D2624" s="7"/>
      <c r="E2624" s="7"/>
      <c r="F2624" s="16"/>
      <c r="G2624" s="34"/>
      <c r="H2624" s="7"/>
      <c r="I2624" s="16"/>
      <c r="J2624" s="7"/>
      <c r="K2624" s="21"/>
      <c r="N2624" s="2"/>
    </row>
    <row r="2625" spans="1:14" ht="13.5" x14ac:dyDescent="0.25">
      <c r="A2625" s="25"/>
      <c r="B2625" s="26" t="s">
        <v>7</v>
      </c>
      <c r="C2625" s="4">
        <v>14</v>
      </c>
      <c r="D2625" s="5">
        <v>0.875</v>
      </c>
      <c r="E2625" s="5">
        <v>6.0999999999999999E-2</v>
      </c>
      <c r="F2625" s="15">
        <v>9</v>
      </c>
      <c r="G2625" s="33">
        <v>0.56299999999999994</v>
      </c>
      <c r="H2625" s="5">
        <v>7.0000000000000007E-2</v>
      </c>
      <c r="I2625" s="15">
        <v>16</v>
      </c>
      <c r="J2625" s="5">
        <v>1</v>
      </c>
      <c r="K2625" s="20">
        <v>6.8000000000000005E-2</v>
      </c>
      <c r="N2625" s="2"/>
    </row>
    <row r="2626" spans="1:14" ht="13.5" x14ac:dyDescent="0.25">
      <c r="A2626" s="25"/>
      <c r="B2626" s="26" t="s">
        <v>75</v>
      </c>
      <c r="C2626" s="4">
        <v>8</v>
      </c>
      <c r="D2626" s="5">
        <v>1</v>
      </c>
      <c r="E2626" s="5">
        <v>3.5000000000000003E-2</v>
      </c>
      <c r="F2626" s="15">
        <v>7</v>
      </c>
      <c r="G2626" s="33">
        <v>0.875</v>
      </c>
      <c r="H2626" s="5">
        <v>5.3999999999999999E-2</v>
      </c>
      <c r="I2626" s="15">
        <v>8</v>
      </c>
      <c r="J2626" s="5">
        <v>1</v>
      </c>
      <c r="K2626" s="20">
        <v>3.4000000000000002E-2</v>
      </c>
      <c r="N2626" s="2"/>
    </row>
    <row r="2627" spans="1:14" ht="13.5" x14ac:dyDescent="0.25">
      <c r="A2627" s="25"/>
      <c r="B2627" s="25"/>
      <c r="C2627" s="6"/>
      <c r="D2627" s="7"/>
      <c r="E2627" s="7"/>
      <c r="F2627" s="16"/>
      <c r="G2627" s="34"/>
      <c r="H2627" s="7"/>
      <c r="I2627" s="16"/>
      <c r="J2627" s="7"/>
      <c r="K2627" s="21"/>
      <c r="N2627" s="2"/>
    </row>
    <row r="2628" spans="1:14" ht="14.25" thickBot="1" x14ac:dyDescent="0.3">
      <c r="A2628" s="27"/>
      <c r="B2628" s="27" t="s">
        <v>3</v>
      </c>
      <c r="C2628" s="45">
        <v>230</v>
      </c>
      <c r="D2628" s="46">
        <v>0.97499999999999998</v>
      </c>
      <c r="E2628" s="46">
        <v>1</v>
      </c>
      <c r="F2628" s="47">
        <v>129</v>
      </c>
      <c r="G2628" s="46">
        <v>0.54700000000000004</v>
      </c>
      <c r="H2628" s="46">
        <v>1</v>
      </c>
      <c r="I2628" s="47">
        <v>236</v>
      </c>
      <c r="J2628" s="46">
        <v>1</v>
      </c>
      <c r="K2628" s="48">
        <v>1</v>
      </c>
      <c r="N2628" s="2"/>
    </row>
    <row r="2629" spans="1:14" ht="12.75" thickBot="1" x14ac:dyDescent="0.25"/>
    <row r="2630" spans="1:14" x14ac:dyDescent="0.2">
      <c r="A2630" s="22"/>
      <c r="B2630" s="22"/>
      <c r="C2630" s="162" t="s">
        <v>56</v>
      </c>
      <c r="D2630" s="162"/>
      <c r="E2630" s="162"/>
      <c r="F2630" s="162"/>
      <c r="G2630" s="162"/>
    </row>
    <row r="2631" spans="1:14" x14ac:dyDescent="0.2">
      <c r="A2631" s="37"/>
      <c r="B2631" s="37"/>
      <c r="C2631" s="147" t="s">
        <v>29</v>
      </c>
      <c r="D2631" s="147"/>
      <c r="E2631" s="148"/>
      <c r="F2631" s="147"/>
      <c r="G2631" s="147"/>
    </row>
    <row r="2632" spans="1:14" x14ac:dyDescent="0.2">
      <c r="A2632" s="23"/>
      <c r="B2632" s="23"/>
      <c r="C2632" s="163" t="s">
        <v>1</v>
      </c>
      <c r="D2632" s="164"/>
      <c r="E2632" s="164" t="s">
        <v>2</v>
      </c>
      <c r="F2632" s="164"/>
      <c r="G2632" s="165" t="s">
        <v>3</v>
      </c>
    </row>
    <row r="2633" spans="1:14" ht="12.75" thickBot="1" x14ac:dyDescent="0.25">
      <c r="A2633" s="23"/>
      <c r="B2633" s="23"/>
      <c r="C2633" s="28" t="s">
        <v>27</v>
      </c>
      <c r="D2633" s="29" t="s">
        <v>28</v>
      </c>
      <c r="E2633" s="30" t="s">
        <v>27</v>
      </c>
      <c r="F2633" s="29" t="s">
        <v>28</v>
      </c>
      <c r="G2633" s="166"/>
    </row>
    <row r="2634" spans="1:14" ht="13.5" x14ac:dyDescent="0.25">
      <c r="A2634" s="24" t="s">
        <v>32</v>
      </c>
      <c r="B2634" s="24" t="s">
        <v>5</v>
      </c>
      <c r="C2634" s="38">
        <v>3.7999999999999999E-2</v>
      </c>
      <c r="D2634" s="13">
        <f>G2634-C2634</f>
        <v>0</v>
      </c>
      <c r="E2634" s="32">
        <v>4.0000000000000001E-3</v>
      </c>
      <c r="F2634" s="13">
        <f>G2634-E2634</f>
        <v>3.4000000000000002E-2</v>
      </c>
      <c r="G2634" s="19">
        <v>3.7999999999999999E-2</v>
      </c>
    </row>
    <row r="2635" spans="1:14" ht="13.5" x14ac:dyDescent="0.25">
      <c r="A2635" s="25"/>
      <c r="B2635" s="26" t="s">
        <v>6</v>
      </c>
      <c r="C2635" s="39">
        <v>1.2999999999999999E-2</v>
      </c>
      <c r="D2635" s="5">
        <f t="shared" ref="D2635:D2658" si="252">G2635-C2635</f>
        <v>0</v>
      </c>
      <c r="E2635" s="33">
        <v>8.0000000000000002E-3</v>
      </c>
      <c r="F2635" s="5">
        <f t="shared" ref="F2635:F2658" si="253">G2635-E2635</f>
        <v>4.9999999999999992E-3</v>
      </c>
      <c r="G2635" s="20">
        <v>1.2999999999999999E-2</v>
      </c>
    </row>
    <row r="2636" spans="1:14" ht="13.5" x14ac:dyDescent="0.25">
      <c r="A2636" s="25"/>
      <c r="B2636" s="26" t="s">
        <v>16</v>
      </c>
      <c r="C2636" s="39">
        <v>0</v>
      </c>
      <c r="D2636" s="5">
        <f t="shared" si="252"/>
        <v>0</v>
      </c>
      <c r="E2636" s="33">
        <v>0</v>
      </c>
      <c r="F2636" s="5">
        <f t="shared" si="253"/>
        <v>0</v>
      </c>
      <c r="G2636" s="20">
        <v>0</v>
      </c>
    </row>
    <row r="2637" spans="1:14" ht="13.5" x14ac:dyDescent="0.25">
      <c r="A2637" s="25"/>
      <c r="B2637" s="26" t="s">
        <v>8</v>
      </c>
      <c r="C2637" s="39">
        <v>3.7999999999999999E-2</v>
      </c>
      <c r="D2637" s="5">
        <f t="shared" si="252"/>
        <v>0</v>
      </c>
      <c r="E2637" s="33">
        <v>8.0000000000000002E-3</v>
      </c>
      <c r="F2637" s="5">
        <f t="shared" si="253"/>
        <v>0.03</v>
      </c>
      <c r="G2637" s="20">
        <v>3.7999999999999999E-2</v>
      </c>
    </row>
    <row r="2638" spans="1:14" ht="13.5" x14ac:dyDescent="0.25">
      <c r="A2638" s="25"/>
      <c r="B2638" s="26" t="s">
        <v>10</v>
      </c>
      <c r="C2638" s="39">
        <v>3.7999999999999999E-2</v>
      </c>
      <c r="D2638" s="5">
        <f t="shared" si="252"/>
        <v>0</v>
      </c>
      <c r="E2638" s="33">
        <v>3.7999999999999999E-2</v>
      </c>
      <c r="F2638" s="5">
        <f t="shared" si="253"/>
        <v>0</v>
      </c>
      <c r="G2638" s="20">
        <v>3.7999999999999999E-2</v>
      </c>
    </row>
    <row r="2639" spans="1:14" ht="13.5" x14ac:dyDescent="0.25">
      <c r="A2639" s="25"/>
      <c r="B2639" s="26" t="s">
        <v>12</v>
      </c>
      <c r="C2639" s="39">
        <v>1.2999999999999999E-2</v>
      </c>
      <c r="D2639" s="5">
        <f t="shared" si="252"/>
        <v>0</v>
      </c>
      <c r="E2639" s="33">
        <v>4.0000000000000001E-3</v>
      </c>
      <c r="F2639" s="5">
        <f t="shared" si="253"/>
        <v>8.9999999999999993E-3</v>
      </c>
      <c r="G2639" s="20">
        <v>1.2999999999999999E-2</v>
      </c>
    </row>
    <row r="2640" spans="1:14" ht="13.5" x14ac:dyDescent="0.25">
      <c r="A2640" s="25"/>
      <c r="B2640" s="26" t="s">
        <v>13</v>
      </c>
      <c r="C2640" s="39">
        <v>3.4000000000000002E-2</v>
      </c>
      <c r="D2640" s="5">
        <f t="shared" si="252"/>
        <v>0</v>
      </c>
      <c r="E2640" s="33">
        <v>8.0000000000000002E-3</v>
      </c>
      <c r="F2640" s="5">
        <f t="shared" si="253"/>
        <v>2.6000000000000002E-2</v>
      </c>
      <c r="G2640" s="20">
        <v>3.4000000000000002E-2</v>
      </c>
    </row>
    <row r="2641" spans="1:7" ht="13.5" x14ac:dyDescent="0.25">
      <c r="A2641" s="25"/>
      <c r="B2641" s="26" t="s">
        <v>14</v>
      </c>
      <c r="C2641" s="39">
        <v>7.1999999999999995E-2</v>
      </c>
      <c r="D2641" s="5">
        <f t="shared" si="252"/>
        <v>0</v>
      </c>
      <c r="E2641" s="33">
        <v>6.4000000000000001E-2</v>
      </c>
      <c r="F2641" s="5">
        <f t="shared" si="253"/>
        <v>7.9999999999999932E-3</v>
      </c>
      <c r="G2641" s="20">
        <v>7.1999999999999995E-2</v>
      </c>
    </row>
    <row r="2642" spans="1:7" ht="13.5" x14ac:dyDescent="0.25">
      <c r="A2642" s="25"/>
      <c r="B2642" s="26" t="s">
        <v>9</v>
      </c>
      <c r="C2642" s="39">
        <v>0.182</v>
      </c>
      <c r="D2642" s="5">
        <f t="shared" si="252"/>
        <v>9.000000000000008E-3</v>
      </c>
      <c r="E2642" s="33">
        <v>9.2999999999999999E-2</v>
      </c>
      <c r="F2642" s="5">
        <f t="shared" si="253"/>
        <v>9.8000000000000004E-2</v>
      </c>
      <c r="G2642" s="20">
        <v>0.191</v>
      </c>
    </row>
    <row r="2643" spans="1:7" ht="13.5" x14ac:dyDescent="0.25">
      <c r="A2643" s="25"/>
      <c r="B2643" s="26" t="s">
        <v>15</v>
      </c>
      <c r="C2643" s="39">
        <v>0</v>
      </c>
      <c r="D2643" s="5">
        <f>G2643-C2643</f>
        <v>0</v>
      </c>
      <c r="E2643" s="33">
        <v>0</v>
      </c>
      <c r="F2643" s="5">
        <f>G2643-E2643</f>
        <v>0</v>
      </c>
      <c r="G2643" s="20">
        <v>0</v>
      </c>
    </row>
    <row r="2644" spans="1:7" ht="13.5" x14ac:dyDescent="0.25">
      <c r="A2644" s="25"/>
      <c r="B2644" s="26" t="s">
        <v>17</v>
      </c>
      <c r="C2644" s="39">
        <v>2.1000000000000001E-2</v>
      </c>
      <c r="D2644" s="5">
        <f>G2644-C2644</f>
        <v>0</v>
      </c>
      <c r="E2644" s="33">
        <v>4.0000000000000001E-3</v>
      </c>
      <c r="F2644" s="5">
        <f>G2644-E2644</f>
        <v>1.7000000000000001E-2</v>
      </c>
      <c r="G2644" s="20">
        <v>2.1000000000000001E-2</v>
      </c>
    </row>
    <row r="2645" spans="1:7" ht="13.5" x14ac:dyDescent="0.25">
      <c r="A2645" s="25"/>
      <c r="B2645" s="26" t="s">
        <v>18</v>
      </c>
      <c r="C2645" s="39">
        <v>0.14000000000000001</v>
      </c>
      <c r="D2645" s="5">
        <f>G2645-C2645</f>
        <v>0</v>
      </c>
      <c r="E2645" s="33">
        <v>8.5000000000000006E-2</v>
      </c>
      <c r="F2645" s="5">
        <f>G2645-E2645</f>
        <v>5.5000000000000007E-2</v>
      </c>
      <c r="G2645" s="20">
        <v>0.14000000000000001</v>
      </c>
    </row>
    <row r="2646" spans="1:7" ht="13.5" x14ac:dyDescent="0.25">
      <c r="A2646" s="25"/>
      <c r="B2646" s="26" t="s">
        <v>19</v>
      </c>
      <c r="C2646" s="39"/>
      <c r="D2646" s="5"/>
      <c r="E2646" s="33"/>
      <c r="F2646" s="5"/>
      <c r="G2646" s="20"/>
    </row>
    <row r="2647" spans="1:7" ht="13.5" x14ac:dyDescent="0.25">
      <c r="A2647" s="25"/>
      <c r="B2647" s="26" t="s">
        <v>20</v>
      </c>
      <c r="C2647" s="39">
        <v>0</v>
      </c>
      <c r="D2647" s="5">
        <f t="shared" ref="D2647:D2653" si="254">G2647-C2647</f>
        <v>0</v>
      </c>
      <c r="E2647" s="33">
        <v>0</v>
      </c>
      <c r="F2647" s="5">
        <f t="shared" ref="F2647:F2653" si="255">G2647-E2647</f>
        <v>0</v>
      </c>
      <c r="G2647" s="20">
        <v>0</v>
      </c>
    </row>
    <row r="2648" spans="1:7" ht="13.5" x14ac:dyDescent="0.25">
      <c r="A2648" s="25"/>
      <c r="B2648" s="26" t="s">
        <v>26</v>
      </c>
      <c r="C2648" s="39">
        <v>1.2999999999999999E-2</v>
      </c>
      <c r="D2648" s="5">
        <f t="shared" si="254"/>
        <v>0</v>
      </c>
      <c r="E2648" s="33">
        <v>1.2999999999999999E-2</v>
      </c>
      <c r="F2648" s="5">
        <f t="shared" si="255"/>
        <v>0</v>
      </c>
      <c r="G2648" s="20">
        <v>1.2999999999999999E-2</v>
      </c>
    </row>
    <row r="2649" spans="1:7" ht="13.5" x14ac:dyDescent="0.25">
      <c r="A2649" s="25"/>
      <c r="B2649" s="26" t="s">
        <v>21</v>
      </c>
      <c r="C2649" s="39">
        <v>4.7E-2</v>
      </c>
      <c r="D2649" s="5">
        <f t="shared" si="254"/>
        <v>3.9999999999999966E-3</v>
      </c>
      <c r="E2649" s="33">
        <v>2.5000000000000001E-2</v>
      </c>
      <c r="F2649" s="5">
        <f t="shared" si="255"/>
        <v>2.5999999999999995E-2</v>
      </c>
      <c r="G2649" s="20">
        <v>5.0999999999999997E-2</v>
      </c>
    </row>
    <row r="2650" spans="1:7" ht="13.5" x14ac:dyDescent="0.25">
      <c r="A2650" s="25"/>
      <c r="B2650" s="26" t="s">
        <v>22</v>
      </c>
      <c r="C2650" s="39">
        <v>1.7000000000000001E-2</v>
      </c>
      <c r="D2650" s="5">
        <f t="shared" si="254"/>
        <v>0</v>
      </c>
      <c r="E2650" s="33">
        <v>8.0000000000000002E-3</v>
      </c>
      <c r="F2650" s="5">
        <f t="shared" si="255"/>
        <v>9.0000000000000011E-3</v>
      </c>
      <c r="G2650" s="20">
        <v>1.7000000000000001E-2</v>
      </c>
    </row>
    <row r="2651" spans="1:7" ht="13.5" x14ac:dyDescent="0.25">
      <c r="A2651" s="25"/>
      <c r="B2651" s="26" t="s">
        <v>23</v>
      </c>
      <c r="C2651" s="39">
        <v>0</v>
      </c>
      <c r="D2651" s="5">
        <f t="shared" si="254"/>
        <v>0</v>
      </c>
      <c r="E2651" s="33">
        <v>0</v>
      </c>
      <c r="F2651" s="5">
        <f t="shared" si="255"/>
        <v>0</v>
      </c>
      <c r="G2651" s="20">
        <v>0</v>
      </c>
    </row>
    <row r="2652" spans="1:7" ht="13.5" x14ac:dyDescent="0.25">
      <c r="A2652" s="25"/>
      <c r="B2652" s="26" t="s">
        <v>24</v>
      </c>
      <c r="C2652" s="39">
        <v>4.2000000000000003E-2</v>
      </c>
      <c r="D2652" s="5">
        <f t="shared" si="254"/>
        <v>0</v>
      </c>
      <c r="E2652" s="33">
        <v>1.2999999999999999E-2</v>
      </c>
      <c r="F2652" s="5">
        <f t="shared" si="255"/>
        <v>2.9000000000000005E-2</v>
      </c>
      <c r="G2652" s="20">
        <v>4.2000000000000003E-2</v>
      </c>
    </row>
    <row r="2653" spans="1:7" ht="13.5" x14ac:dyDescent="0.25">
      <c r="A2653" s="25"/>
      <c r="B2653" s="26" t="s">
        <v>25</v>
      </c>
      <c r="C2653" s="39">
        <v>0</v>
      </c>
      <c r="D2653" s="5">
        <f t="shared" si="254"/>
        <v>0</v>
      </c>
      <c r="E2653" s="33">
        <v>0</v>
      </c>
      <c r="F2653" s="5">
        <f t="shared" si="255"/>
        <v>0</v>
      </c>
      <c r="G2653" s="20">
        <v>0</v>
      </c>
    </row>
    <row r="2654" spans="1:7" ht="13.5" x14ac:dyDescent="0.25">
      <c r="A2654" s="25"/>
      <c r="B2654" s="26" t="s">
        <v>11</v>
      </c>
      <c r="C2654" s="40"/>
      <c r="D2654" s="7"/>
      <c r="E2654" s="34"/>
      <c r="F2654" s="7"/>
      <c r="G2654" s="21"/>
    </row>
    <row r="2655" spans="1:7" ht="13.5" x14ac:dyDescent="0.25">
      <c r="A2655" s="25"/>
      <c r="B2655" s="26" t="s">
        <v>7</v>
      </c>
      <c r="C2655" s="39">
        <v>5.8999999999999997E-2</v>
      </c>
      <c r="D2655" s="5">
        <f>G2655-C2655</f>
        <v>9.000000000000008E-3</v>
      </c>
      <c r="E2655" s="33">
        <v>3.7999999999999999E-2</v>
      </c>
      <c r="F2655" s="5">
        <f>G2655-E2655</f>
        <v>3.0000000000000006E-2</v>
      </c>
      <c r="G2655" s="20">
        <v>6.8000000000000005E-2</v>
      </c>
    </row>
    <row r="2656" spans="1:7" ht="13.5" x14ac:dyDescent="0.25">
      <c r="A2656" s="25"/>
      <c r="B2656" s="26" t="s">
        <v>75</v>
      </c>
      <c r="C2656" s="39">
        <v>3.4000000000000002E-2</v>
      </c>
      <c r="D2656" s="5">
        <f t="shared" si="252"/>
        <v>0</v>
      </c>
      <c r="E2656" s="33">
        <v>0.03</v>
      </c>
      <c r="F2656" s="5">
        <f t="shared" si="253"/>
        <v>4.0000000000000036E-3</v>
      </c>
      <c r="G2656" s="20">
        <v>3.4000000000000002E-2</v>
      </c>
    </row>
    <row r="2657" spans="1:10" ht="13.5" x14ac:dyDescent="0.25">
      <c r="A2657" s="25"/>
      <c r="B2657" s="25"/>
      <c r="C2657" s="40"/>
      <c r="D2657" s="7"/>
      <c r="E2657" s="34"/>
      <c r="F2657" s="7"/>
      <c r="G2657" s="21"/>
    </row>
    <row r="2658" spans="1:10" ht="14.25" thickBot="1" x14ac:dyDescent="0.3">
      <c r="A2658" s="27"/>
      <c r="B2658" s="27" t="s">
        <v>3</v>
      </c>
      <c r="C2658" s="49">
        <v>0.97499999999999998</v>
      </c>
      <c r="D2658" s="46">
        <f t="shared" si="252"/>
        <v>2.5000000000000022E-2</v>
      </c>
      <c r="E2658" s="46">
        <v>0.54700000000000004</v>
      </c>
      <c r="F2658" s="46">
        <f t="shared" si="253"/>
        <v>0.45299999999999996</v>
      </c>
      <c r="G2658" s="48">
        <v>1</v>
      </c>
    </row>
    <row r="2662" spans="1:10" ht="12.75" x14ac:dyDescent="0.2">
      <c r="A2662" s="51" t="s">
        <v>60</v>
      </c>
    </row>
    <row r="2663" spans="1:10" x14ac:dyDescent="0.2">
      <c r="A2663" s="138"/>
      <c r="B2663" s="139"/>
      <c r="C2663" s="154" t="s">
        <v>56</v>
      </c>
      <c r="D2663" s="155"/>
      <c r="E2663" s="155"/>
      <c r="F2663" s="155"/>
      <c r="G2663" s="155"/>
      <c r="H2663" s="155"/>
      <c r="I2663" s="156"/>
      <c r="J2663" s="157"/>
    </row>
    <row r="2664" spans="1:10" x14ac:dyDescent="0.2">
      <c r="A2664" s="107"/>
      <c r="B2664" s="108"/>
      <c r="C2664" s="158" t="s">
        <v>34</v>
      </c>
      <c r="D2664" s="159"/>
      <c r="E2664" s="159"/>
      <c r="F2664" s="159"/>
      <c r="G2664" s="159"/>
      <c r="H2664" s="159"/>
      <c r="I2664" s="160"/>
      <c r="J2664" s="161"/>
    </row>
    <row r="2665" spans="1:10" x14ac:dyDescent="0.2">
      <c r="A2665" s="107"/>
      <c r="B2665" s="108"/>
      <c r="C2665" s="151" t="s">
        <v>1</v>
      </c>
      <c r="D2665" s="151"/>
      <c r="E2665" s="151"/>
      <c r="F2665" s="151"/>
      <c r="G2665" s="152" t="s">
        <v>2</v>
      </c>
      <c r="H2665" s="152"/>
      <c r="I2665" s="152"/>
      <c r="J2665" s="153"/>
    </row>
    <row r="2666" spans="1:10" ht="33.75" x14ac:dyDescent="0.2">
      <c r="A2666" s="107"/>
      <c r="B2666" s="109"/>
      <c r="C2666" s="110">
        <v>2010</v>
      </c>
      <c r="D2666" s="111">
        <v>2005</v>
      </c>
      <c r="E2666" s="112">
        <v>2000</v>
      </c>
      <c r="F2666" s="113" t="s">
        <v>58</v>
      </c>
      <c r="G2666" s="114">
        <v>2010</v>
      </c>
      <c r="H2666" s="111">
        <v>2005</v>
      </c>
      <c r="I2666" s="112">
        <v>2000</v>
      </c>
      <c r="J2666" s="140" t="s">
        <v>58</v>
      </c>
    </row>
    <row r="2667" spans="1:10" ht="13.5" x14ac:dyDescent="0.25">
      <c r="A2667" s="115" t="s">
        <v>32</v>
      </c>
      <c r="B2667" s="116" t="s">
        <v>5</v>
      </c>
      <c r="C2667" s="117">
        <f>D2492</f>
        <v>0.61111111111111116</v>
      </c>
      <c r="D2667" s="118">
        <v>1</v>
      </c>
      <c r="E2667" s="119">
        <v>1</v>
      </c>
      <c r="F2667" s="120">
        <f>D2667-E2667</f>
        <v>0</v>
      </c>
      <c r="G2667" s="121">
        <f>G2492</f>
        <v>0.30555555555555558</v>
      </c>
      <c r="H2667" s="118">
        <v>0.111</v>
      </c>
      <c r="I2667" s="119">
        <v>0.57142857142857151</v>
      </c>
      <c r="J2667" s="141">
        <f>H2667-I2667</f>
        <v>-0.46042857142857152</v>
      </c>
    </row>
    <row r="2668" spans="1:10" ht="13.5" x14ac:dyDescent="0.25">
      <c r="A2668" s="115"/>
      <c r="B2668" s="116" t="s">
        <v>6</v>
      </c>
      <c r="C2668" s="122">
        <f t="shared" ref="C2668:C2698" si="256">D2493</f>
        <v>0.6</v>
      </c>
      <c r="D2668" s="123">
        <v>1</v>
      </c>
      <c r="E2668" s="124">
        <v>1</v>
      </c>
      <c r="F2668" s="125">
        <f>D2668-E2668</f>
        <v>0</v>
      </c>
      <c r="G2668" s="126">
        <f t="shared" ref="G2668:G2698" si="257">G2493</f>
        <v>0.45714285714285713</v>
      </c>
      <c r="H2668" s="123">
        <v>0.66700000000000004</v>
      </c>
      <c r="I2668" s="124">
        <v>0.28571428571428575</v>
      </c>
      <c r="J2668" s="142">
        <f>H2668-I2668</f>
        <v>0.38128571428571428</v>
      </c>
    </row>
    <row r="2669" spans="1:10" ht="13.5" x14ac:dyDescent="0.25">
      <c r="A2669" s="115"/>
      <c r="B2669" s="127" t="s">
        <v>62</v>
      </c>
      <c r="C2669" s="122">
        <f t="shared" si="256"/>
        <v>0.33333333333333331</v>
      </c>
      <c r="D2669" s="123"/>
      <c r="E2669" s="124"/>
      <c r="F2669" s="125"/>
      <c r="G2669" s="126">
        <f t="shared" si="257"/>
        <v>0.33333333333333331</v>
      </c>
      <c r="H2669" s="123"/>
      <c r="I2669" s="124"/>
      <c r="J2669" s="142"/>
    </row>
    <row r="2670" spans="1:10" ht="13.5" x14ac:dyDescent="0.25">
      <c r="A2670" s="115"/>
      <c r="B2670" s="127" t="s">
        <v>63</v>
      </c>
      <c r="C2670" s="122">
        <f t="shared" si="256"/>
        <v>0.1111111111111111</v>
      </c>
      <c r="D2670" s="123"/>
      <c r="E2670" s="124"/>
      <c r="F2670" s="125"/>
      <c r="G2670" s="126">
        <f t="shared" si="257"/>
        <v>3.7037037037037035E-2</v>
      </c>
      <c r="H2670" s="123"/>
      <c r="I2670" s="124"/>
      <c r="J2670" s="142"/>
    </row>
    <row r="2671" spans="1:10" ht="13.5" x14ac:dyDescent="0.25">
      <c r="A2671" s="115"/>
      <c r="B2671" s="127" t="s">
        <v>16</v>
      </c>
      <c r="C2671" s="122">
        <f t="shared" si="256"/>
        <v>0.17948717948717949</v>
      </c>
      <c r="D2671" s="123">
        <v>0</v>
      </c>
      <c r="E2671" s="124"/>
      <c r="F2671" s="125"/>
      <c r="G2671" s="126">
        <f t="shared" si="257"/>
        <v>7.6923076923076927E-2</v>
      </c>
      <c r="H2671" s="123">
        <v>0</v>
      </c>
      <c r="I2671" s="124"/>
      <c r="J2671" s="142"/>
    </row>
    <row r="2672" spans="1:10" ht="13.5" x14ac:dyDescent="0.25">
      <c r="A2672" s="115"/>
      <c r="B2672" s="127" t="s">
        <v>8</v>
      </c>
      <c r="C2672" s="122">
        <f t="shared" si="256"/>
        <v>0.48780487804878048</v>
      </c>
      <c r="D2672" s="123">
        <v>1</v>
      </c>
      <c r="E2672" s="124"/>
      <c r="F2672" s="125"/>
      <c r="G2672" s="126">
        <f t="shared" si="257"/>
        <v>4.878048780487805E-2</v>
      </c>
      <c r="H2672" s="123">
        <v>0.222</v>
      </c>
      <c r="I2672" s="124"/>
      <c r="J2672" s="142"/>
    </row>
    <row r="2673" spans="1:10" ht="13.5" x14ac:dyDescent="0.25">
      <c r="A2673" s="115"/>
      <c r="B2673" s="127" t="s">
        <v>10</v>
      </c>
      <c r="C2673" s="122">
        <f t="shared" si="256"/>
        <v>1</v>
      </c>
      <c r="D2673" s="123">
        <v>1</v>
      </c>
      <c r="E2673" s="124"/>
      <c r="F2673" s="125"/>
      <c r="G2673" s="126">
        <f t="shared" si="257"/>
        <v>0.83333333333333337</v>
      </c>
      <c r="H2673" s="123">
        <v>1</v>
      </c>
      <c r="I2673" s="124"/>
      <c r="J2673" s="142"/>
    </row>
    <row r="2674" spans="1:10" ht="13.5" x14ac:dyDescent="0.25">
      <c r="A2674" s="115"/>
      <c r="B2674" s="127" t="s">
        <v>12</v>
      </c>
      <c r="C2674" s="122">
        <f t="shared" si="256"/>
        <v>5.5555555555555552E-2</v>
      </c>
      <c r="D2674" s="123">
        <v>1</v>
      </c>
      <c r="E2674" s="124"/>
      <c r="F2674" s="125"/>
      <c r="G2674" s="126">
        <f t="shared" si="257"/>
        <v>0</v>
      </c>
      <c r="H2674" s="123">
        <v>0.33300000000000002</v>
      </c>
      <c r="I2674" s="124"/>
      <c r="J2674" s="142"/>
    </row>
    <row r="2675" spans="1:10" ht="13.5" x14ac:dyDescent="0.25">
      <c r="A2675" s="115"/>
      <c r="B2675" s="127" t="s">
        <v>13</v>
      </c>
      <c r="C2675" s="122">
        <f t="shared" si="256"/>
        <v>0.47368421052631576</v>
      </c>
      <c r="D2675" s="123">
        <v>1</v>
      </c>
      <c r="E2675" s="124">
        <v>1</v>
      </c>
      <c r="F2675" s="125">
        <f>D2675-E2675</f>
        <v>0</v>
      </c>
      <c r="G2675" s="126">
        <f t="shared" si="257"/>
        <v>0.10526315789473684</v>
      </c>
      <c r="H2675" s="123">
        <v>0.25</v>
      </c>
      <c r="I2675" s="124">
        <v>0.33333333333333337</v>
      </c>
      <c r="J2675" s="142">
        <f>H2675-I2675</f>
        <v>-8.333333333333337E-2</v>
      </c>
    </row>
    <row r="2676" spans="1:10" ht="13.5" x14ac:dyDescent="0.25">
      <c r="A2676" s="115"/>
      <c r="B2676" s="127" t="s">
        <v>14</v>
      </c>
      <c r="C2676" s="122">
        <f t="shared" si="256"/>
        <v>0.85</v>
      </c>
      <c r="D2676" s="123">
        <v>1</v>
      </c>
      <c r="E2676" s="124">
        <v>1</v>
      </c>
      <c r="F2676" s="125">
        <f>D2676-E2676</f>
        <v>0</v>
      </c>
      <c r="G2676" s="126">
        <f t="shared" si="257"/>
        <v>0.9</v>
      </c>
      <c r="H2676" s="123">
        <v>0.88200000000000001</v>
      </c>
      <c r="I2676" s="124">
        <v>0.79166666666666674</v>
      </c>
      <c r="J2676" s="142">
        <f>H2676-I2676</f>
        <v>9.0333333333333266E-2</v>
      </c>
    </row>
    <row r="2677" spans="1:10" ht="13.5" x14ac:dyDescent="0.25">
      <c r="A2677" s="115"/>
      <c r="B2677" s="127" t="s">
        <v>64</v>
      </c>
      <c r="C2677" s="122">
        <f t="shared" si="256"/>
        <v>0</v>
      </c>
      <c r="D2677" s="123"/>
      <c r="E2677" s="124"/>
      <c r="F2677" s="125"/>
      <c r="G2677" s="126">
        <f t="shared" si="257"/>
        <v>0</v>
      </c>
      <c r="H2677" s="123"/>
      <c r="I2677" s="124"/>
      <c r="J2677" s="142"/>
    </row>
    <row r="2678" spans="1:10" ht="13.5" x14ac:dyDescent="0.25">
      <c r="A2678" s="115"/>
      <c r="B2678" s="127" t="s">
        <v>9</v>
      </c>
      <c r="C2678" s="122">
        <f t="shared" si="256"/>
        <v>0.70408163265306123</v>
      </c>
      <c r="D2678" s="123">
        <v>0.95599999999999996</v>
      </c>
      <c r="E2678" s="124">
        <v>0.9375</v>
      </c>
      <c r="F2678" s="125">
        <f>D2678-E2678</f>
        <v>1.8499999999999961E-2</v>
      </c>
      <c r="G2678" s="126">
        <f t="shared" si="257"/>
        <v>0.45918367346938777</v>
      </c>
      <c r="H2678" s="123">
        <v>0.48899999999999999</v>
      </c>
      <c r="I2678" s="124">
        <v>0.5</v>
      </c>
      <c r="J2678" s="142">
        <f>H2678-I2678</f>
        <v>-1.100000000000001E-2</v>
      </c>
    </row>
    <row r="2679" spans="1:10" ht="13.5" x14ac:dyDescent="0.25">
      <c r="A2679" s="115"/>
      <c r="B2679" s="127" t="s">
        <v>15</v>
      </c>
      <c r="C2679" s="122">
        <f t="shared" si="256"/>
        <v>0.45161290322580644</v>
      </c>
      <c r="D2679" s="123">
        <v>0</v>
      </c>
      <c r="E2679" s="124">
        <v>1</v>
      </c>
      <c r="F2679" s="125">
        <f>D2679-E2679</f>
        <v>-1</v>
      </c>
      <c r="G2679" s="126">
        <f t="shared" si="257"/>
        <v>0.38709677419354838</v>
      </c>
      <c r="H2679" s="123">
        <v>0</v>
      </c>
      <c r="I2679" s="124">
        <v>1</v>
      </c>
      <c r="J2679" s="142">
        <f>H2679-I2679</f>
        <v>-1</v>
      </c>
    </row>
    <row r="2680" spans="1:10" ht="13.5" x14ac:dyDescent="0.25">
      <c r="A2680" s="115"/>
      <c r="B2680" s="127" t="s">
        <v>17</v>
      </c>
      <c r="C2680" s="122">
        <f t="shared" si="256"/>
        <v>8.5106382978723402E-2</v>
      </c>
      <c r="D2680" s="123">
        <v>1</v>
      </c>
      <c r="E2680" s="124">
        <v>0.5</v>
      </c>
      <c r="F2680" s="125">
        <f>D2680-E2680</f>
        <v>0.5</v>
      </c>
      <c r="G2680" s="126">
        <f t="shared" si="257"/>
        <v>4.2553191489361701E-2</v>
      </c>
      <c r="H2680" s="123">
        <v>0.2</v>
      </c>
      <c r="I2680" s="124">
        <v>0.5</v>
      </c>
      <c r="J2680" s="142">
        <f>H2680-I2680</f>
        <v>-0.3</v>
      </c>
    </row>
    <row r="2681" spans="1:10" ht="13.5" x14ac:dyDescent="0.25">
      <c r="A2681" s="115"/>
      <c r="B2681" s="127" t="s">
        <v>18</v>
      </c>
      <c r="C2681" s="122">
        <f t="shared" si="256"/>
        <v>0.9642857142857143</v>
      </c>
      <c r="D2681" s="123">
        <v>1</v>
      </c>
      <c r="E2681" s="124"/>
      <c r="F2681" s="125"/>
      <c r="G2681" s="126">
        <f t="shared" si="257"/>
        <v>0.7142857142857143</v>
      </c>
      <c r="H2681" s="123">
        <v>0.60599999999999998</v>
      </c>
      <c r="I2681" s="124"/>
      <c r="J2681" s="142"/>
    </row>
    <row r="2682" spans="1:10" ht="13.5" x14ac:dyDescent="0.25">
      <c r="A2682" s="115"/>
      <c r="B2682" s="127" t="s">
        <v>19</v>
      </c>
      <c r="C2682" s="122">
        <f t="shared" si="256"/>
        <v>0.73043478260869565</v>
      </c>
      <c r="D2682" s="123"/>
      <c r="E2682" s="124"/>
      <c r="F2682" s="125"/>
      <c r="G2682" s="126">
        <f t="shared" si="257"/>
        <v>0.52173913043478259</v>
      </c>
      <c r="H2682" s="123"/>
      <c r="I2682" s="124"/>
      <c r="J2682" s="142"/>
    </row>
    <row r="2683" spans="1:10" ht="13.5" x14ac:dyDescent="0.25">
      <c r="A2683" s="115"/>
      <c r="B2683" s="127" t="s">
        <v>65</v>
      </c>
      <c r="C2683" s="122">
        <f t="shared" si="256"/>
        <v>0</v>
      </c>
      <c r="D2683" s="123"/>
      <c r="E2683" s="124"/>
      <c r="F2683" s="125"/>
      <c r="G2683" s="126">
        <f t="shared" si="257"/>
        <v>0</v>
      </c>
      <c r="H2683" s="123"/>
      <c r="I2683" s="124"/>
      <c r="J2683" s="142"/>
    </row>
    <row r="2684" spans="1:10" ht="13.5" x14ac:dyDescent="0.25">
      <c r="A2684" s="115"/>
      <c r="B2684" s="127" t="s">
        <v>20</v>
      </c>
      <c r="C2684" s="122">
        <f t="shared" si="256"/>
        <v>0</v>
      </c>
      <c r="D2684" s="123">
        <v>0</v>
      </c>
      <c r="E2684" s="124"/>
      <c r="F2684" s="125"/>
      <c r="G2684" s="126">
        <f t="shared" si="257"/>
        <v>0.25</v>
      </c>
      <c r="H2684" s="123">
        <v>0</v>
      </c>
      <c r="I2684" s="124"/>
      <c r="J2684" s="142"/>
    </row>
    <row r="2685" spans="1:10" ht="13.5" x14ac:dyDescent="0.25">
      <c r="A2685" s="115"/>
      <c r="B2685" s="127" t="s">
        <v>26</v>
      </c>
      <c r="C2685" s="122">
        <f t="shared" si="256"/>
        <v>0.8</v>
      </c>
      <c r="D2685" s="123">
        <v>1</v>
      </c>
      <c r="E2685" s="124"/>
      <c r="F2685" s="125"/>
      <c r="G2685" s="126">
        <f t="shared" si="257"/>
        <v>0.8</v>
      </c>
      <c r="H2685" s="123">
        <v>1</v>
      </c>
      <c r="I2685" s="124"/>
      <c r="J2685" s="142"/>
    </row>
    <row r="2686" spans="1:10" ht="13.5" x14ac:dyDescent="0.25">
      <c r="A2686" s="115"/>
      <c r="B2686" s="127" t="s">
        <v>21</v>
      </c>
      <c r="C2686" s="122">
        <f t="shared" si="256"/>
        <v>0.875</v>
      </c>
      <c r="D2686" s="123">
        <v>0.91700000000000004</v>
      </c>
      <c r="E2686" s="124">
        <v>1</v>
      </c>
      <c r="F2686" s="125">
        <f>D2686-E2686</f>
        <v>-8.2999999999999963E-2</v>
      </c>
      <c r="G2686" s="126">
        <f t="shared" si="257"/>
        <v>0.625</v>
      </c>
      <c r="H2686" s="123">
        <v>0.5</v>
      </c>
      <c r="I2686" s="124">
        <v>0.55555555555555558</v>
      </c>
      <c r="J2686" s="142">
        <f>H2686-I2686</f>
        <v>-5.555555555555558E-2</v>
      </c>
    </row>
    <row r="2687" spans="1:10" ht="13.5" x14ac:dyDescent="0.25">
      <c r="A2687" s="115"/>
      <c r="B2687" s="127" t="s">
        <v>22</v>
      </c>
      <c r="C2687" s="122">
        <f t="shared" si="256"/>
        <v>0.46666666666666667</v>
      </c>
      <c r="D2687" s="123">
        <v>1</v>
      </c>
      <c r="E2687" s="124">
        <v>1</v>
      </c>
      <c r="F2687" s="125">
        <f>D2687-E2687</f>
        <v>0</v>
      </c>
      <c r="G2687" s="126">
        <f t="shared" si="257"/>
        <v>0.2</v>
      </c>
      <c r="H2687" s="123">
        <v>0.5</v>
      </c>
      <c r="I2687" s="124">
        <v>0</v>
      </c>
      <c r="J2687" s="142">
        <f>H2687-I2687</f>
        <v>0.5</v>
      </c>
    </row>
    <row r="2688" spans="1:10" ht="13.5" x14ac:dyDescent="0.25">
      <c r="A2688" s="115"/>
      <c r="B2688" s="127" t="s">
        <v>23</v>
      </c>
      <c r="C2688" s="122">
        <f t="shared" si="256"/>
        <v>9.7560975609756101E-2</v>
      </c>
      <c r="D2688" s="123">
        <v>0</v>
      </c>
      <c r="E2688" s="124"/>
      <c r="F2688" s="125"/>
      <c r="G2688" s="126">
        <f t="shared" si="257"/>
        <v>4.878048780487805E-2</v>
      </c>
      <c r="H2688" s="123">
        <v>0</v>
      </c>
      <c r="I2688" s="124"/>
      <c r="J2688" s="142"/>
    </row>
    <row r="2689" spans="1:10" ht="13.5" x14ac:dyDescent="0.25">
      <c r="A2689" s="115"/>
      <c r="B2689" s="127" t="s">
        <v>66</v>
      </c>
      <c r="C2689" s="122">
        <f t="shared" si="256"/>
        <v>0.73076923076923073</v>
      </c>
      <c r="D2689" s="123"/>
      <c r="E2689" s="124"/>
      <c r="F2689" s="125"/>
      <c r="G2689" s="126">
        <f t="shared" si="257"/>
        <v>0.53846153846153844</v>
      </c>
      <c r="H2689" s="123"/>
      <c r="I2689" s="124"/>
      <c r="J2689" s="142"/>
    </row>
    <row r="2690" spans="1:10" ht="13.5" x14ac:dyDescent="0.25">
      <c r="A2690" s="115"/>
      <c r="B2690" s="127" t="s">
        <v>67</v>
      </c>
      <c r="C2690" s="122">
        <f t="shared" si="256"/>
        <v>0.38461538461538464</v>
      </c>
      <c r="D2690" s="123"/>
      <c r="E2690" s="124"/>
      <c r="F2690" s="125"/>
      <c r="G2690" s="126">
        <f t="shared" si="257"/>
        <v>7.6923076923076927E-2</v>
      </c>
      <c r="H2690" s="123"/>
      <c r="I2690" s="124"/>
      <c r="J2690" s="142"/>
    </row>
    <row r="2691" spans="1:10" ht="13.5" x14ac:dyDescent="0.25">
      <c r="A2691" s="115"/>
      <c r="B2691" s="127" t="s">
        <v>61</v>
      </c>
      <c r="C2691" s="122">
        <f t="shared" si="256"/>
        <v>3.5714285714285712E-2</v>
      </c>
      <c r="D2691" s="123">
        <v>1</v>
      </c>
      <c r="E2691" s="124">
        <v>1</v>
      </c>
      <c r="F2691" s="125">
        <f>D2691-E2691</f>
        <v>0</v>
      </c>
      <c r="G2691" s="126">
        <f t="shared" si="257"/>
        <v>0</v>
      </c>
      <c r="H2691" s="123">
        <v>0.3</v>
      </c>
      <c r="I2691" s="124">
        <v>0.28571428571428575</v>
      </c>
      <c r="J2691" s="142">
        <f>H2691-I2691</f>
        <v>1.4285714285714235E-2</v>
      </c>
    </row>
    <row r="2692" spans="1:10" ht="13.5" x14ac:dyDescent="0.25">
      <c r="A2692" s="115"/>
      <c r="B2692" s="127" t="s">
        <v>25</v>
      </c>
      <c r="C2692" s="122">
        <f t="shared" si="256"/>
        <v>0.34782608695652173</v>
      </c>
      <c r="D2692" s="123">
        <v>0</v>
      </c>
      <c r="E2692" s="124">
        <v>1</v>
      </c>
      <c r="F2692" s="125">
        <f>D2692-E2692</f>
        <v>-1</v>
      </c>
      <c r="G2692" s="126">
        <f t="shared" si="257"/>
        <v>8.6956521739130432E-2</v>
      </c>
      <c r="H2692" s="123">
        <v>0</v>
      </c>
      <c r="I2692" s="124">
        <v>1</v>
      </c>
      <c r="J2692" s="142">
        <f>H2692-I2692</f>
        <v>-1</v>
      </c>
    </row>
    <row r="2693" spans="1:10" ht="13.5" x14ac:dyDescent="0.25">
      <c r="A2693" s="115"/>
      <c r="B2693" s="127" t="s">
        <v>11</v>
      </c>
      <c r="C2693" s="122">
        <f t="shared" si="256"/>
        <v>0.5</v>
      </c>
      <c r="D2693" s="123"/>
      <c r="E2693" s="124">
        <v>1</v>
      </c>
      <c r="F2693" s="125"/>
      <c r="G2693" s="126">
        <f t="shared" si="257"/>
        <v>0.43333333333333335</v>
      </c>
      <c r="H2693" s="123"/>
      <c r="I2693" s="124">
        <v>0</v>
      </c>
      <c r="J2693" s="142"/>
    </row>
    <row r="2694" spans="1:10" ht="13.5" x14ac:dyDescent="0.25">
      <c r="A2694" s="115"/>
      <c r="B2694" s="127" t="s">
        <v>33</v>
      </c>
      <c r="C2694" s="122">
        <f t="shared" si="256"/>
        <v>0.8666666666666667</v>
      </c>
      <c r="D2694" s="123"/>
      <c r="E2694" s="124">
        <v>1</v>
      </c>
      <c r="F2694" s="125"/>
      <c r="G2694" s="126">
        <f t="shared" si="257"/>
        <v>0.26666666666666666</v>
      </c>
      <c r="H2694" s="123"/>
      <c r="I2694" s="124">
        <v>0</v>
      </c>
      <c r="J2694" s="142"/>
    </row>
    <row r="2695" spans="1:10" ht="13.5" x14ac:dyDescent="0.25">
      <c r="A2695" s="115"/>
      <c r="B2695" s="127" t="s">
        <v>7</v>
      </c>
      <c r="C2695" s="122">
        <f t="shared" si="256"/>
        <v>0.66666666666666663</v>
      </c>
      <c r="D2695" s="123">
        <v>0.875</v>
      </c>
      <c r="E2695" s="124">
        <v>1</v>
      </c>
      <c r="F2695" s="125">
        <f>D2695-E2695</f>
        <v>-0.125</v>
      </c>
      <c r="G2695" s="126">
        <f t="shared" si="257"/>
        <v>0.27777777777777779</v>
      </c>
      <c r="H2695" s="123">
        <v>0.56299999999999994</v>
      </c>
      <c r="I2695" s="124">
        <v>0.5</v>
      </c>
      <c r="J2695" s="142">
        <f>H2695-I2695</f>
        <v>6.2999999999999945E-2</v>
      </c>
    </row>
    <row r="2696" spans="1:10" ht="13.5" x14ac:dyDescent="0.25">
      <c r="A2696" s="115"/>
      <c r="B2696" s="127" t="s">
        <v>75</v>
      </c>
      <c r="C2696" s="122">
        <f t="shared" si="256"/>
        <v>1</v>
      </c>
      <c r="D2696" s="123">
        <v>1</v>
      </c>
      <c r="E2696" s="124">
        <v>1</v>
      </c>
      <c r="F2696" s="125">
        <f>D2696-E2696</f>
        <v>0</v>
      </c>
      <c r="G2696" s="126">
        <f t="shared" si="257"/>
        <v>0.9285714285714286</v>
      </c>
      <c r="H2696" s="123">
        <v>0.875</v>
      </c>
      <c r="I2696" s="124">
        <v>0.703125</v>
      </c>
      <c r="J2696" s="142">
        <f>H2696-I2696</f>
        <v>0.171875</v>
      </c>
    </row>
    <row r="2697" spans="1:10" ht="13.5" x14ac:dyDescent="0.25">
      <c r="A2697" s="115"/>
      <c r="B2697" s="128"/>
      <c r="C2697" s="129"/>
      <c r="D2697" s="123"/>
      <c r="E2697" s="124"/>
      <c r="F2697" s="125"/>
      <c r="G2697" s="130"/>
      <c r="H2697" s="123"/>
      <c r="I2697" s="124"/>
      <c r="J2697" s="142"/>
    </row>
    <row r="2698" spans="1:10" ht="13.5" x14ac:dyDescent="0.25">
      <c r="A2698" s="131"/>
      <c r="B2698" s="132" t="s">
        <v>3</v>
      </c>
      <c r="C2698" s="133">
        <f t="shared" si="256"/>
        <v>0.46328852119958636</v>
      </c>
      <c r="D2698" s="134">
        <v>0.97499999999999998</v>
      </c>
      <c r="E2698" s="135">
        <v>0.98742138364779874</v>
      </c>
      <c r="F2698" s="136">
        <f>D2698-E2698</f>
        <v>-1.2421383647798767E-2</v>
      </c>
      <c r="G2698" s="137">
        <f t="shared" si="257"/>
        <v>0.29265770423991727</v>
      </c>
      <c r="H2698" s="134">
        <v>0.54700000000000004</v>
      </c>
      <c r="I2698" s="135">
        <v>0.57861635220125784</v>
      </c>
      <c r="J2698" s="143">
        <f>H2698-I2698</f>
        <v>-3.1616352201257802E-2</v>
      </c>
    </row>
    <row r="2734" spans="1:1" ht="15.75" x14ac:dyDescent="0.25">
      <c r="A2734" s="3" t="s">
        <v>43</v>
      </c>
    </row>
    <row r="2735" spans="1:1" ht="15.75" x14ac:dyDescent="0.25">
      <c r="A2735" s="3"/>
    </row>
    <row r="2736" spans="1:1" ht="15.75" x14ac:dyDescent="0.25">
      <c r="A2736" s="3"/>
    </row>
    <row r="2737" spans="1:14" x14ac:dyDescent="0.2">
      <c r="A2737" s="50" t="s">
        <v>73</v>
      </c>
    </row>
    <row r="2738" spans="1:14" x14ac:dyDescent="0.2">
      <c r="A2738" s="58" t="s">
        <v>0</v>
      </c>
      <c r="B2738" s="59" t="s">
        <v>0</v>
      </c>
      <c r="C2738" s="171" t="s">
        <v>57</v>
      </c>
      <c r="D2738" s="172"/>
      <c r="E2738" s="172"/>
      <c r="F2738" s="172"/>
      <c r="G2738" s="172"/>
      <c r="H2738" s="172"/>
      <c r="I2738" s="172"/>
      <c r="J2738" s="172"/>
      <c r="K2738" s="173"/>
      <c r="L2738" s="9"/>
    </row>
    <row r="2739" spans="1:14" x14ac:dyDescent="0.2">
      <c r="A2739" s="60"/>
      <c r="B2739" s="61"/>
      <c r="C2739" s="171" t="s">
        <v>1</v>
      </c>
      <c r="D2739" s="172"/>
      <c r="E2739" s="173"/>
      <c r="F2739" s="171" t="s">
        <v>2</v>
      </c>
      <c r="G2739" s="172"/>
      <c r="H2739" s="173"/>
      <c r="I2739" s="171" t="s">
        <v>3</v>
      </c>
      <c r="J2739" s="172"/>
      <c r="K2739" s="173"/>
      <c r="L2739" s="10"/>
    </row>
    <row r="2740" spans="1:14" ht="13.5" x14ac:dyDescent="0.25">
      <c r="A2740" s="60"/>
      <c r="B2740" s="61"/>
      <c r="C2740" s="62" t="s">
        <v>4</v>
      </c>
      <c r="D2740" s="72" t="s">
        <v>34</v>
      </c>
      <c r="E2740" s="72" t="s">
        <v>44</v>
      </c>
      <c r="F2740" s="72" t="s">
        <v>4</v>
      </c>
      <c r="G2740" s="72" t="s">
        <v>34</v>
      </c>
      <c r="H2740" s="72" t="s">
        <v>44</v>
      </c>
      <c r="I2740" s="72" t="s">
        <v>4</v>
      </c>
      <c r="J2740" s="72" t="s">
        <v>34</v>
      </c>
      <c r="K2740" s="72" t="s">
        <v>44</v>
      </c>
      <c r="L2740" s="11"/>
    </row>
    <row r="2741" spans="1:14" ht="13.5" x14ac:dyDescent="0.25">
      <c r="A2741" s="63" t="s">
        <v>32</v>
      </c>
      <c r="B2741" s="64" t="s">
        <v>5</v>
      </c>
      <c r="C2741" s="65">
        <v>11</v>
      </c>
      <c r="D2741" s="73">
        <f t="shared" ref="D2741:D2770" si="258">IF($I2741=0,0,C2741/$I2741)</f>
        <v>0.30555555555555558</v>
      </c>
      <c r="E2741" s="74">
        <f>IF(C$38=0,0,C2741/C$38)</f>
        <v>1.2528473804100227E-2</v>
      </c>
      <c r="F2741" s="65">
        <v>9</v>
      </c>
      <c r="G2741" s="73">
        <f t="shared" ref="G2741:G2770" si="259">IF($I2741=0,0,F2741/$I2741)</f>
        <v>0.25</v>
      </c>
      <c r="H2741" s="75">
        <f t="shared" ref="H2741:H2770" si="260">IF(F$38=0,0,F2741/F$38)</f>
        <v>1.070154577883472E-2</v>
      </c>
      <c r="I2741" s="76">
        <v>36</v>
      </c>
      <c r="J2741" s="73">
        <f t="shared" ref="J2741:J2770" si="261">IF($I2741=0,0,I2741/$I2741)</f>
        <v>1</v>
      </c>
      <c r="K2741" s="75">
        <f t="shared" ref="K2741:K2770" si="262">IF(I$38=0,0,I2741/I$38)</f>
        <v>3.7228541882109618E-2</v>
      </c>
      <c r="L2741" s="11"/>
      <c r="N2741" s="2"/>
    </row>
    <row r="2742" spans="1:14" ht="13.5" x14ac:dyDescent="0.25">
      <c r="A2742" s="63"/>
      <c r="B2742" s="64" t="s">
        <v>6</v>
      </c>
      <c r="C2742" s="66">
        <v>12</v>
      </c>
      <c r="D2742" s="77">
        <f t="shared" si="258"/>
        <v>0.34285714285714286</v>
      </c>
      <c r="E2742" s="78">
        <f t="shared" ref="E2742:E2770" si="263">IF(C$38=0,0,C2742/C$38)</f>
        <v>1.366742596810934E-2</v>
      </c>
      <c r="F2742" s="66">
        <v>10</v>
      </c>
      <c r="G2742" s="77">
        <f t="shared" si="259"/>
        <v>0.2857142857142857</v>
      </c>
      <c r="H2742" s="79">
        <f t="shared" si="260"/>
        <v>1.1890606420927468E-2</v>
      </c>
      <c r="I2742" s="68">
        <v>35</v>
      </c>
      <c r="J2742" s="77">
        <f t="shared" si="261"/>
        <v>1</v>
      </c>
      <c r="K2742" s="79">
        <f t="shared" si="262"/>
        <v>3.6194415718717683E-2</v>
      </c>
      <c r="L2742" s="11"/>
      <c r="N2742" s="2"/>
    </row>
    <row r="2743" spans="1:14" ht="13.5" x14ac:dyDescent="0.25">
      <c r="A2743" s="63"/>
      <c r="B2743" s="64" t="s">
        <v>62</v>
      </c>
      <c r="C2743" s="66">
        <v>3</v>
      </c>
      <c r="D2743" s="77">
        <f t="shared" si="258"/>
        <v>0.5</v>
      </c>
      <c r="E2743" s="78">
        <f t="shared" si="263"/>
        <v>3.4168564920273349E-3</v>
      </c>
      <c r="F2743" s="66">
        <v>1</v>
      </c>
      <c r="G2743" s="77">
        <f t="shared" si="259"/>
        <v>0.16666666666666666</v>
      </c>
      <c r="H2743" s="79">
        <f t="shared" si="260"/>
        <v>1.1890606420927466E-3</v>
      </c>
      <c r="I2743" s="68">
        <v>6</v>
      </c>
      <c r="J2743" s="77">
        <f t="shared" si="261"/>
        <v>1</v>
      </c>
      <c r="K2743" s="79">
        <f t="shared" si="262"/>
        <v>6.2047569803516025E-3</v>
      </c>
      <c r="L2743" s="11"/>
      <c r="N2743" s="2"/>
    </row>
    <row r="2744" spans="1:14" ht="13.5" x14ac:dyDescent="0.25">
      <c r="A2744" s="63"/>
      <c r="B2744" s="64" t="s">
        <v>63</v>
      </c>
      <c r="C2744" s="66">
        <v>20</v>
      </c>
      <c r="D2744" s="77">
        <f t="shared" si="258"/>
        <v>0.37037037037037035</v>
      </c>
      <c r="E2744" s="78">
        <f t="shared" si="263"/>
        <v>2.2779043280182234E-2</v>
      </c>
      <c r="F2744" s="66">
        <v>15</v>
      </c>
      <c r="G2744" s="77">
        <f t="shared" si="259"/>
        <v>0.27777777777777779</v>
      </c>
      <c r="H2744" s="79">
        <f t="shared" si="260"/>
        <v>1.78359096313912E-2</v>
      </c>
      <c r="I2744" s="68">
        <v>54</v>
      </c>
      <c r="J2744" s="77">
        <f t="shared" si="261"/>
        <v>1</v>
      </c>
      <c r="K2744" s="79">
        <f t="shared" si="262"/>
        <v>5.5842812823164424E-2</v>
      </c>
      <c r="L2744" s="11"/>
      <c r="N2744" s="2"/>
    </row>
    <row r="2745" spans="1:14" ht="13.5" x14ac:dyDescent="0.25">
      <c r="A2745" s="63"/>
      <c r="B2745" s="64" t="s">
        <v>16</v>
      </c>
      <c r="C2745" s="66">
        <v>6</v>
      </c>
      <c r="D2745" s="77">
        <f t="shared" si="258"/>
        <v>0.15384615384615385</v>
      </c>
      <c r="E2745" s="78">
        <f t="shared" si="263"/>
        <v>6.8337129840546698E-3</v>
      </c>
      <c r="F2745" s="66">
        <v>2</v>
      </c>
      <c r="G2745" s="77">
        <f t="shared" si="259"/>
        <v>5.128205128205128E-2</v>
      </c>
      <c r="H2745" s="79">
        <f t="shared" si="260"/>
        <v>2.3781212841854932E-3</v>
      </c>
      <c r="I2745" s="68">
        <v>39</v>
      </c>
      <c r="J2745" s="77">
        <f t="shared" si="261"/>
        <v>1</v>
      </c>
      <c r="K2745" s="79">
        <f t="shared" si="262"/>
        <v>4.0330920372285417E-2</v>
      </c>
      <c r="L2745" s="11"/>
      <c r="N2745" s="2"/>
    </row>
    <row r="2746" spans="1:14" ht="13.5" x14ac:dyDescent="0.25">
      <c r="A2746" s="63"/>
      <c r="B2746" s="64" t="s">
        <v>8</v>
      </c>
      <c r="C2746" s="66">
        <v>9</v>
      </c>
      <c r="D2746" s="77">
        <f t="shared" si="258"/>
        <v>0.21951219512195122</v>
      </c>
      <c r="E2746" s="78">
        <f t="shared" si="263"/>
        <v>1.0250569476082005E-2</v>
      </c>
      <c r="F2746" s="66">
        <v>2</v>
      </c>
      <c r="G2746" s="77">
        <f t="shared" si="259"/>
        <v>4.878048780487805E-2</v>
      </c>
      <c r="H2746" s="79">
        <f t="shared" si="260"/>
        <v>2.3781212841854932E-3</v>
      </c>
      <c r="I2746" s="68">
        <v>41</v>
      </c>
      <c r="J2746" s="77">
        <f t="shared" si="261"/>
        <v>1</v>
      </c>
      <c r="K2746" s="79">
        <f t="shared" si="262"/>
        <v>4.2399172699069287E-2</v>
      </c>
      <c r="L2746" s="11"/>
      <c r="N2746" s="2"/>
    </row>
    <row r="2747" spans="1:14" ht="13.5" x14ac:dyDescent="0.25">
      <c r="A2747" s="63"/>
      <c r="B2747" s="64" t="s">
        <v>10</v>
      </c>
      <c r="C2747" s="66">
        <v>5</v>
      </c>
      <c r="D2747" s="77">
        <f t="shared" si="258"/>
        <v>0.83333333333333337</v>
      </c>
      <c r="E2747" s="78">
        <f t="shared" si="263"/>
        <v>5.6947608200455585E-3</v>
      </c>
      <c r="F2747" s="66">
        <v>3</v>
      </c>
      <c r="G2747" s="77">
        <f t="shared" si="259"/>
        <v>0.5</v>
      </c>
      <c r="H2747" s="79">
        <f t="shared" si="260"/>
        <v>3.5671819262782403E-3</v>
      </c>
      <c r="I2747" s="68">
        <v>6</v>
      </c>
      <c r="J2747" s="77">
        <f t="shared" si="261"/>
        <v>1</v>
      </c>
      <c r="K2747" s="79">
        <f t="shared" si="262"/>
        <v>6.2047569803516025E-3</v>
      </c>
      <c r="L2747" s="11"/>
      <c r="N2747" s="2"/>
    </row>
    <row r="2748" spans="1:14" ht="13.5" x14ac:dyDescent="0.25">
      <c r="A2748" s="63"/>
      <c r="B2748" s="64" t="s">
        <v>12</v>
      </c>
      <c r="C2748" s="66">
        <v>2</v>
      </c>
      <c r="D2748" s="77">
        <f t="shared" si="258"/>
        <v>0.1111111111111111</v>
      </c>
      <c r="E2748" s="78">
        <f t="shared" si="263"/>
        <v>2.2779043280182231E-3</v>
      </c>
      <c r="F2748" s="66">
        <v>0</v>
      </c>
      <c r="G2748" s="77">
        <f t="shared" si="259"/>
        <v>0</v>
      </c>
      <c r="H2748" s="79">
        <f t="shared" si="260"/>
        <v>0</v>
      </c>
      <c r="I2748" s="68">
        <v>18</v>
      </c>
      <c r="J2748" s="77">
        <f t="shared" si="261"/>
        <v>1</v>
      </c>
      <c r="K2748" s="79">
        <f t="shared" si="262"/>
        <v>1.8614270941054809E-2</v>
      </c>
      <c r="L2748" s="11"/>
      <c r="N2748" s="2"/>
    </row>
    <row r="2749" spans="1:14" ht="13.5" x14ac:dyDescent="0.25">
      <c r="A2749" s="63"/>
      <c r="B2749" s="64" t="s">
        <v>13</v>
      </c>
      <c r="C2749" s="66">
        <v>5</v>
      </c>
      <c r="D2749" s="77">
        <f t="shared" si="258"/>
        <v>0.13157894736842105</v>
      </c>
      <c r="E2749" s="78">
        <f t="shared" si="263"/>
        <v>5.6947608200455585E-3</v>
      </c>
      <c r="F2749" s="66">
        <v>3</v>
      </c>
      <c r="G2749" s="77">
        <f t="shared" si="259"/>
        <v>7.8947368421052627E-2</v>
      </c>
      <c r="H2749" s="79">
        <f t="shared" si="260"/>
        <v>3.5671819262782403E-3</v>
      </c>
      <c r="I2749" s="68">
        <v>38</v>
      </c>
      <c r="J2749" s="77">
        <f t="shared" si="261"/>
        <v>1</v>
      </c>
      <c r="K2749" s="79">
        <f t="shared" si="262"/>
        <v>3.9296794208893482E-2</v>
      </c>
      <c r="L2749" s="11"/>
      <c r="N2749" s="2"/>
    </row>
    <row r="2750" spans="1:14" ht="13.5" x14ac:dyDescent="0.25">
      <c r="A2750" s="63"/>
      <c r="B2750" s="64" t="s">
        <v>14</v>
      </c>
      <c r="C2750" s="66">
        <v>5</v>
      </c>
      <c r="D2750" s="77">
        <f t="shared" si="258"/>
        <v>0.25</v>
      </c>
      <c r="E2750" s="78">
        <f t="shared" si="263"/>
        <v>5.6947608200455585E-3</v>
      </c>
      <c r="F2750" s="66">
        <v>5</v>
      </c>
      <c r="G2750" s="77">
        <f t="shared" si="259"/>
        <v>0.25</v>
      </c>
      <c r="H2750" s="79">
        <f t="shared" si="260"/>
        <v>5.945303210463734E-3</v>
      </c>
      <c r="I2750" s="68">
        <v>20</v>
      </c>
      <c r="J2750" s="77">
        <f t="shared" si="261"/>
        <v>1</v>
      </c>
      <c r="K2750" s="79">
        <f t="shared" si="262"/>
        <v>2.0682523267838676E-2</v>
      </c>
      <c r="L2750" s="11"/>
      <c r="N2750" s="2"/>
    </row>
    <row r="2751" spans="1:14" ht="13.5" x14ac:dyDescent="0.25">
      <c r="A2751" s="63"/>
      <c r="B2751" s="64" t="s">
        <v>64</v>
      </c>
      <c r="C2751" s="66">
        <v>2</v>
      </c>
      <c r="D2751" s="77">
        <f t="shared" si="258"/>
        <v>0.125</v>
      </c>
      <c r="E2751" s="78">
        <f t="shared" si="263"/>
        <v>2.2779043280182231E-3</v>
      </c>
      <c r="F2751" s="66">
        <v>2</v>
      </c>
      <c r="G2751" s="77">
        <f t="shared" si="259"/>
        <v>0.125</v>
      </c>
      <c r="H2751" s="79">
        <f t="shared" si="260"/>
        <v>2.3781212841854932E-3</v>
      </c>
      <c r="I2751" s="68">
        <v>16</v>
      </c>
      <c r="J2751" s="77">
        <f t="shared" si="261"/>
        <v>1</v>
      </c>
      <c r="K2751" s="79">
        <f t="shared" si="262"/>
        <v>1.6546018614270942E-2</v>
      </c>
      <c r="L2751" s="11"/>
      <c r="N2751" s="2"/>
    </row>
    <row r="2752" spans="1:14" ht="13.5" x14ac:dyDescent="0.25">
      <c r="A2752" s="63"/>
      <c r="B2752" s="64" t="s">
        <v>9</v>
      </c>
      <c r="C2752" s="66">
        <v>45</v>
      </c>
      <c r="D2752" s="77">
        <f t="shared" si="258"/>
        <v>0.45918367346938777</v>
      </c>
      <c r="E2752" s="78">
        <f t="shared" si="263"/>
        <v>5.125284738041002E-2</v>
      </c>
      <c r="F2752" s="66">
        <v>37</v>
      </c>
      <c r="G2752" s="77">
        <f t="shared" si="259"/>
        <v>0.37755102040816324</v>
      </c>
      <c r="H2752" s="79">
        <f t="shared" si="260"/>
        <v>4.3995243757431628E-2</v>
      </c>
      <c r="I2752" s="68">
        <v>98</v>
      </c>
      <c r="J2752" s="77">
        <f t="shared" si="261"/>
        <v>1</v>
      </c>
      <c r="K2752" s="79">
        <f t="shared" si="262"/>
        <v>0.10134436401240951</v>
      </c>
      <c r="L2752" s="11"/>
      <c r="N2752" s="2"/>
    </row>
    <row r="2753" spans="1:14" ht="13.5" x14ac:dyDescent="0.25">
      <c r="A2753" s="63"/>
      <c r="B2753" s="64" t="s">
        <v>15</v>
      </c>
      <c r="C2753" s="66">
        <v>21</v>
      </c>
      <c r="D2753" s="77">
        <f t="shared" si="258"/>
        <v>0.67741935483870963</v>
      </c>
      <c r="E2753" s="78">
        <f t="shared" si="263"/>
        <v>2.3917995444191344E-2</v>
      </c>
      <c r="F2753" s="66">
        <v>13</v>
      </c>
      <c r="G2753" s="77">
        <f t="shared" si="259"/>
        <v>0.41935483870967744</v>
      </c>
      <c r="H2753" s="79">
        <f t="shared" si="260"/>
        <v>1.5457788347205707E-2</v>
      </c>
      <c r="I2753" s="68">
        <v>31</v>
      </c>
      <c r="J2753" s="77">
        <f t="shared" si="261"/>
        <v>1</v>
      </c>
      <c r="K2753" s="79">
        <f t="shared" si="262"/>
        <v>3.2057911065149949E-2</v>
      </c>
      <c r="L2753" s="11"/>
      <c r="N2753" s="2"/>
    </row>
    <row r="2754" spans="1:14" ht="13.5" x14ac:dyDescent="0.25">
      <c r="A2754" s="63"/>
      <c r="B2754" s="64" t="s">
        <v>17</v>
      </c>
      <c r="C2754" s="66">
        <v>10</v>
      </c>
      <c r="D2754" s="77">
        <f t="shared" si="258"/>
        <v>0.21276595744680851</v>
      </c>
      <c r="E2754" s="78">
        <f t="shared" si="263"/>
        <v>1.1389521640091117E-2</v>
      </c>
      <c r="F2754" s="66">
        <v>7</v>
      </c>
      <c r="G2754" s="77">
        <f t="shared" si="259"/>
        <v>0.14893617021276595</v>
      </c>
      <c r="H2754" s="79">
        <f t="shared" si="260"/>
        <v>8.3234244946492272E-3</v>
      </c>
      <c r="I2754" s="68">
        <v>47</v>
      </c>
      <c r="J2754" s="77">
        <f t="shared" si="261"/>
        <v>1</v>
      </c>
      <c r="K2754" s="79">
        <f t="shared" si="262"/>
        <v>4.8603929679420892E-2</v>
      </c>
      <c r="L2754" s="11"/>
      <c r="N2754" s="2"/>
    </row>
    <row r="2755" spans="1:14" ht="13.5" x14ac:dyDescent="0.25">
      <c r="A2755" s="63"/>
      <c r="B2755" s="64" t="s">
        <v>18</v>
      </c>
      <c r="C2755" s="66">
        <v>12</v>
      </c>
      <c r="D2755" s="77">
        <f t="shared" si="258"/>
        <v>0.42857142857142855</v>
      </c>
      <c r="E2755" s="78">
        <f t="shared" si="263"/>
        <v>1.366742596810934E-2</v>
      </c>
      <c r="F2755" s="66">
        <v>9</v>
      </c>
      <c r="G2755" s="77">
        <f t="shared" si="259"/>
        <v>0.32142857142857145</v>
      </c>
      <c r="H2755" s="79">
        <f t="shared" si="260"/>
        <v>1.070154577883472E-2</v>
      </c>
      <c r="I2755" s="68">
        <v>28</v>
      </c>
      <c r="J2755" s="77">
        <f t="shared" si="261"/>
        <v>1</v>
      </c>
      <c r="K2755" s="79">
        <f t="shared" si="262"/>
        <v>2.8955532574974147E-2</v>
      </c>
      <c r="L2755" s="11"/>
      <c r="N2755" s="2"/>
    </row>
    <row r="2756" spans="1:14" ht="13.5" x14ac:dyDescent="0.25">
      <c r="A2756" s="63"/>
      <c r="B2756" s="64" t="s">
        <v>19</v>
      </c>
      <c r="C2756" s="66">
        <v>26</v>
      </c>
      <c r="D2756" s="77">
        <f t="shared" si="258"/>
        <v>0.22608695652173913</v>
      </c>
      <c r="E2756" s="78">
        <f t="shared" si="263"/>
        <v>2.9612756264236904E-2</v>
      </c>
      <c r="F2756" s="66">
        <v>23</v>
      </c>
      <c r="G2756" s="77">
        <f t="shared" si="259"/>
        <v>0.2</v>
      </c>
      <c r="H2756" s="79">
        <f t="shared" si="260"/>
        <v>2.7348394768133173E-2</v>
      </c>
      <c r="I2756" s="68">
        <v>115</v>
      </c>
      <c r="J2756" s="77">
        <f t="shared" si="261"/>
        <v>1</v>
      </c>
      <c r="K2756" s="79">
        <f t="shared" si="262"/>
        <v>0.11892450879007239</v>
      </c>
      <c r="L2756" s="11"/>
      <c r="N2756" s="2"/>
    </row>
    <row r="2757" spans="1:14" ht="13.5" x14ac:dyDescent="0.25">
      <c r="A2757" s="63"/>
      <c r="B2757" s="64" t="s">
        <v>65</v>
      </c>
      <c r="C2757" s="66">
        <v>3</v>
      </c>
      <c r="D2757" s="77">
        <f t="shared" si="258"/>
        <v>0.10714285714285714</v>
      </c>
      <c r="E2757" s="78">
        <f t="shared" si="263"/>
        <v>3.4168564920273349E-3</v>
      </c>
      <c r="F2757" s="66">
        <v>1</v>
      </c>
      <c r="G2757" s="77">
        <f t="shared" si="259"/>
        <v>3.5714285714285712E-2</v>
      </c>
      <c r="H2757" s="79">
        <f t="shared" si="260"/>
        <v>1.1890606420927466E-3</v>
      </c>
      <c r="I2757" s="68">
        <v>28</v>
      </c>
      <c r="J2757" s="77">
        <f t="shared" si="261"/>
        <v>1</v>
      </c>
      <c r="K2757" s="79">
        <f t="shared" si="262"/>
        <v>2.8955532574974147E-2</v>
      </c>
      <c r="L2757" s="11"/>
      <c r="N2757" s="2"/>
    </row>
    <row r="2758" spans="1:14" ht="13.5" x14ac:dyDescent="0.25">
      <c r="A2758" s="63"/>
      <c r="B2758" s="64" t="s">
        <v>20</v>
      </c>
      <c r="C2758" s="66">
        <v>1</v>
      </c>
      <c r="D2758" s="77">
        <f t="shared" si="258"/>
        <v>0.25</v>
      </c>
      <c r="E2758" s="78">
        <f t="shared" si="263"/>
        <v>1.1389521640091116E-3</v>
      </c>
      <c r="F2758" s="66">
        <v>1</v>
      </c>
      <c r="G2758" s="77">
        <f t="shared" si="259"/>
        <v>0.25</v>
      </c>
      <c r="H2758" s="79">
        <f t="shared" si="260"/>
        <v>1.1890606420927466E-3</v>
      </c>
      <c r="I2758" s="68">
        <v>4</v>
      </c>
      <c r="J2758" s="77">
        <f t="shared" si="261"/>
        <v>1</v>
      </c>
      <c r="K2758" s="79">
        <f t="shared" si="262"/>
        <v>4.1365046535677356E-3</v>
      </c>
      <c r="L2758" s="11"/>
      <c r="N2758" s="2"/>
    </row>
    <row r="2759" spans="1:14" ht="13.5" x14ac:dyDescent="0.25">
      <c r="A2759" s="63"/>
      <c r="B2759" s="64" t="s">
        <v>74</v>
      </c>
      <c r="C2759" s="66">
        <v>3</v>
      </c>
      <c r="D2759" s="77">
        <f t="shared" si="258"/>
        <v>0.6</v>
      </c>
      <c r="E2759" s="78">
        <f t="shared" si="263"/>
        <v>3.4168564920273349E-3</v>
      </c>
      <c r="F2759" s="66">
        <v>3</v>
      </c>
      <c r="G2759" s="77">
        <f t="shared" si="259"/>
        <v>0.6</v>
      </c>
      <c r="H2759" s="79">
        <f t="shared" si="260"/>
        <v>3.5671819262782403E-3</v>
      </c>
      <c r="I2759" s="68">
        <v>5</v>
      </c>
      <c r="J2759" s="77">
        <f t="shared" si="261"/>
        <v>1</v>
      </c>
      <c r="K2759" s="79">
        <f t="shared" si="262"/>
        <v>5.170630816959669E-3</v>
      </c>
      <c r="L2759" s="11"/>
      <c r="N2759" s="2"/>
    </row>
    <row r="2760" spans="1:14" ht="13.5" x14ac:dyDescent="0.25">
      <c r="A2760" s="63"/>
      <c r="B2760" s="64" t="s">
        <v>21</v>
      </c>
      <c r="C2760" s="66">
        <v>3</v>
      </c>
      <c r="D2760" s="77">
        <f t="shared" si="258"/>
        <v>0.375</v>
      </c>
      <c r="E2760" s="78">
        <f t="shared" si="263"/>
        <v>3.4168564920273349E-3</v>
      </c>
      <c r="F2760" s="66">
        <v>4</v>
      </c>
      <c r="G2760" s="77">
        <f t="shared" si="259"/>
        <v>0.5</v>
      </c>
      <c r="H2760" s="79">
        <f t="shared" si="260"/>
        <v>4.7562425683709865E-3</v>
      </c>
      <c r="I2760" s="68">
        <v>8</v>
      </c>
      <c r="J2760" s="77">
        <f t="shared" si="261"/>
        <v>1</v>
      </c>
      <c r="K2760" s="79">
        <f t="shared" si="262"/>
        <v>8.2730093071354711E-3</v>
      </c>
      <c r="L2760" s="11"/>
      <c r="N2760" s="2"/>
    </row>
    <row r="2761" spans="1:14" ht="13.5" x14ac:dyDescent="0.25">
      <c r="A2761" s="63"/>
      <c r="B2761" s="64" t="s">
        <v>22</v>
      </c>
      <c r="C2761" s="66">
        <v>3</v>
      </c>
      <c r="D2761" s="77">
        <f t="shared" si="258"/>
        <v>0.2</v>
      </c>
      <c r="E2761" s="78">
        <f t="shared" si="263"/>
        <v>3.4168564920273349E-3</v>
      </c>
      <c r="F2761" s="66">
        <v>2</v>
      </c>
      <c r="G2761" s="77">
        <f t="shared" si="259"/>
        <v>0.13333333333333333</v>
      </c>
      <c r="H2761" s="79">
        <f t="shared" si="260"/>
        <v>2.3781212841854932E-3</v>
      </c>
      <c r="I2761" s="68">
        <v>15</v>
      </c>
      <c r="J2761" s="77">
        <f t="shared" si="261"/>
        <v>1</v>
      </c>
      <c r="K2761" s="79">
        <f t="shared" si="262"/>
        <v>1.5511892450879007E-2</v>
      </c>
      <c r="L2761" s="11"/>
      <c r="N2761" s="2"/>
    </row>
    <row r="2762" spans="1:14" ht="13.5" x14ac:dyDescent="0.25">
      <c r="A2762" s="63"/>
      <c r="B2762" s="64" t="s">
        <v>23</v>
      </c>
      <c r="C2762" s="66">
        <v>12</v>
      </c>
      <c r="D2762" s="77">
        <f t="shared" si="258"/>
        <v>0.29268292682926828</v>
      </c>
      <c r="E2762" s="78">
        <f t="shared" si="263"/>
        <v>1.366742596810934E-2</v>
      </c>
      <c r="F2762" s="66">
        <v>5</v>
      </c>
      <c r="G2762" s="77">
        <f t="shared" si="259"/>
        <v>0.12195121951219512</v>
      </c>
      <c r="H2762" s="79">
        <f t="shared" si="260"/>
        <v>5.945303210463734E-3</v>
      </c>
      <c r="I2762" s="68">
        <v>41</v>
      </c>
      <c r="J2762" s="77">
        <f t="shared" si="261"/>
        <v>1</v>
      </c>
      <c r="K2762" s="79">
        <f t="shared" si="262"/>
        <v>4.2399172699069287E-2</v>
      </c>
      <c r="L2762" s="11"/>
      <c r="N2762" s="2"/>
    </row>
    <row r="2763" spans="1:14" ht="13.5" x14ac:dyDescent="0.25">
      <c r="A2763" s="63"/>
      <c r="B2763" s="64" t="s">
        <v>66</v>
      </c>
      <c r="C2763" s="66">
        <v>13</v>
      </c>
      <c r="D2763" s="77">
        <f t="shared" si="258"/>
        <v>0.5</v>
      </c>
      <c r="E2763" s="78">
        <f t="shared" si="263"/>
        <v>1.4806378132118452E-2</v>
      </c>
      <c r="F2763" s="66">
        <v>8</v>
      </c>
      <c r="G2763" s="77">
        <f t="shared" si="259"/>
        <v>0.30769230769230771</v>
      </c>
      <c r="H2763" s="79">
        <f t="shared" si="260"/>
        <v>9.512485136741973E-3</v>
      </c>
      <c r="I2763" s="68">
        <v>26</v>
      </c>
      <c r="J2763" s="77">
        <f t="shared" si="261"/>
        <v>1</v>
      </c>
      <c r="K2763" s="79">
        <f t="shared" si="262"/>
        <v>2.688728024819028E-2</v>
      </c>
      <c r="L2763" s="11"/>
      <c r="N2763" s="2"/>
    </row>
    <row r="2764" spans="1:14" ht="13.5" x14ac:dyDescent="0.25">
      <c r="A2764" s="63"/>
      <c r="B2764" s="64" t="s">
        <v>67</v>
      </c>
      <c r="C2764" s="66">
        <v>9</v>
      </c>
      <c r="D2764" s="77">
        <f t="shared" si="258"/>
        <v>0.34615384615384615</v>
      </c>
      <c r="E2764" s="78">
        <f t="shared" si="263"/>
        <v>1.0250569476082005E-2</v>
      </c>
      <c r="F2764" s="66">
        <v>5</v>
      </c>
      <c r="G2764" s="77">
        <f t="shared" si="259"/>
        <v>0.19230769230769232</v>
      </c>
      <c r="H2764" s="79">
        <f t="shared" si="260"/>
        <v>5.945303210463734E-3</v>
      </c>
      <c r="I2764" s="68">
        <v>26</v>
      </c>
      <c r="J2764" s="77">
        <f t="shared" si="261"/>
        <v>1</v>
      </c>
      <c r="K2764" s="79">
        <f t="shared" si="262"/>
        <v>2.688728024819028E-2</v>
      </c>
      <c r="L2764" s="11"/>
      <c r="N2764" s="2"/>
    </row>
    <row r="2765" spans="1:14" ht="13.5" x14ac:dyDescent="0.25">
      <c r="A2765" s="63"/>
      <c r="B2765" s="64" t="s">
        <v>61</v>
      </c>
      <c r="C2765" s="66">
        <v>11</v>
      </c>
      <c r="D2765" s="77">
        <f t="shared" si="258"/>
        <v>0.19642857142857142</v>
      </c>
      <c r="E2765" s="78">
        <f t="shared" si="263"/>
        <v>1.2528473804100227E-2</v>
      </c>
      <c r="F2765" s="66">
        <v>3</v>
      </c>
      <c r="G2765" s="77">
        <f t="shared" si="259"/>
        <v>5.3571428571428568E-2</v>
      </c>
      <c r="H2765" s="79">
        <f t="shared" si="260"/>
        <v>3.5671819262782403E-3</v>
      </c>
      <c r="I2765" s="68">
        <v>56</v>
      </c>
      <c r="J2765" s="77">
        <f t="shared" si="261"/>
        <v>1</v>
      </c>
      <c r="K2765" s="79">
        <f t="shared" si="262"/>
        <v>5.7911065149948295E-2</v>
      </c>
      <c r="L2765" s="11"/>
      <c r="N2765" s="2"/>
    </row>
    <row r="2766" spans="1:14" ht="13.5" x14ac:dyDescent="0.25">
      <c r="A2766" s="63"/>
      <c r="B2766" s="64" t="s">
        <v>25</v>
      </c>
      <c r="C2766" s="66">
        <v>7</v>
      </c>
      <c r="D2766" s="77">
        <f t="shared" si="258"/>
        <v>0.30434782608695654</v>
      </c>
      <c r="E2766" s="78">
        <f t="shared" si="263"/>
        <v>7.972665148063782E-3</v>
      </c>
      <c r="F2766" s="66">
        <v>3</v>
      </c>
      <c r="G2766" s="77">
        <f t="shared" si="259"/>
        <v>0.13043478260869565</v>
      </c>
      <c r="H2766" s="79">
        <f t="shared" si="260"/>
        <v>3.5671819262782403E-3</v>
      </c>
      <c r="I2766" s="68">
        <v>23</v>
      </c>
      <c r="J2766" s="77">
        <f t="shared" si="261"/>
        <v>1</v>
      </c>
      <c r="K2766" s="79">
        <f t="shared" si="262"/>
        <v>2.3784901758014478E-2</v>
      </c>
      <c r="L2766" s="11"/>
      <c r="N2766" s="2"/>
    </row>
    <row r="2767" spans="1:14" ht="13.5" x14ac:dyDescent="0.25">
      <c r="A2767" s="63"/>
      <c r="B2767" s="64" t="s">
        <v>11</v>
      </c>
      <c r="C2767" s="66">
        <v>27</v>
      </c>
      <c r="D2767" s="77">
        <f t="shared" si="258"/>
        <v>0.45</v>
      </c>
      <c r="E2767" s="78">
        <f t="shared" si="263"/>
        <v>3.0751708428246014E-2</v>
      </c>
      <c r="F2767" s="66">
        <v>19</v>
      </c>
      <c r="G2767" s="77">
        <f t="shared" si="259"/>
        <v>0.31666666666666665</v>
      </c>
      <c r="H2767" s="79">
        <f t="shared" si="260"/>
        <v>2.2592152199762187E-2</v>
      </c>
      <c r="I2767" s="68">
        <v>60</v>
      </c>
      <c r="J2767" s="77">
        <f t="shared" si="261"/>
        <v>1</v>
      </c>
      <c r="K2767" s="79">
        <f t="shared" si="262"/>
        <v>6.2047569803516028E-2</v>
      </c>
      <c r="L2767" s="11"/>
      <c r="N2767" s="2"/>
    </row>
    <row r="2768" spans="1:14" ht="13.5" x14ac:dyDescent="0.25">
      <c r="A2768" s="63"/>
      <c r="B2768" s="64" t="s">
        <v>33</v>
      </c>
      <c r="C2768" s="66">
        <v>1</v>
      </c>
      <c r="D2768" s="77">
        <f t="shared" si="258"/>
        <v>6.6666666666666666E-2</v>
      </c>
      <c r="E2768" s="78">
        <f t="shared" si="263"/>
        <v>1.1389521640091116E-3</v>
      </c>
      <c r="F2768" s="66">
        <v>1</v>
      </c>
      <c r="G2768" s="77">
        <f t="shared" si="259"/>
        <v>6.6666666666666666E-2</v>
      </c>
      <c r="H2768" s="79">
        <f t="shared" si="260"/>
        <v>1.1890606420927466E-3</v>
      </c>
      <c r="I2768" s="68">
        <v>15</v>
      </c>
      <c r="J2768" s="77">
        <f t="shared" si="261"/>
        <v>1</v>
      </c>
      <c r="K2768" s="79">
        <f t="shared" si="262"/>
        <v>1.5511892450879007E-2</v>
      </c>
      <c r="L2768" s="11"/>
      <c r="N2768" s="2"/>
    </row>
    <row r="2769" spans="1:14" ht="13.5" x14ac:dyDescent="0.25">
      <c r="A2769" s="63"/>
      <c r="B2769" s="64" t="s">
        <v>7</v>
      </c>
      <c r="C2769" s="66">
        <v>5</v>
      </c>
      <c r="D2769" s="77">
        <f t="shared" si="258"/>
        <v>0.27777777777777779</v>
      </c>
      <c r="E2769" s="78">
        <f t="shared" si="263"/>
        <v>5.6947608200455585E-3</v>
      </c>
      <c r="F2769" s="66">
        <v>4</v>
      </c>
      <c r="G2769" s="77">
        <f t="shared" si="259"/>
        <v>0.22222222222222221</v>
      </c>
      <c r="H2769" s="79">
        <f t="shared" si="260"/>
        <v>4.7562425683709865E-3</v>
      </c>
      <c r="I2769" s="68">
        <v>18</v>
      </c>
      <c r="J2769" s="77">
        <f t="shared" si="261"/>
        <v>1</v>
      </c>
      <c r="K2769" s="79">
        <f t="shared" si="262"/>
        <v>1.8614270941054809E-2</v>
      </c>
      <c r="L2769" s="11"/>
      <c r="N2769" s="2"/>
    </row>
    <row r="2770" spans="1:14" ht="13.5" x14ac:dyDescent="0.25">
      <c r="A2770" s="63"/>
      <c r="B2770" s="64" t="s">
        <v>75</v>
      </c>
      <c r="C2770" s="66">
        <v>6</v>
      </c>
      <c r="D2770" s="77">
        <f t="shared" si="258"/>
        <v>0.42857142857142855</v>
      </c>
      <c r="E2770" s="78">
        <f t="shared" si="263"/>
        <v>6.8337129840546698E-3</v>
      </c>
      <c r="F2770" s="66">
        <v>6</v>
      </c>
      <c r="G2770" s="77">
        <f t="shared" si="259"/>
        <v>0.42857142857142855</v>
      </c>
      <c r="H2770" s="79">
        <f t="shared" si="260"/>
        <v>7.1343638525564806E-3</v>
      </c>
      <c r="I2770" s="68">
        <v>14</v>
      </c>
      <c r="J2770" s="77">
        <f t="shared" si="261"/>
        <v>1</v>
      </c>
      <c r="K2770" s="79">
        <f t="shared" si="262"/>
        <v>1.4477766287487074E-2</v>
      </c>
      <c r="L2770" s="11"/>
      <c r="N2770" s="2"/>
    </row>
    <row r="2771" spans="1:14" ht="13.5" x14ac:dyDescent="0.25">
      <c r="A2771" s="63"/>
      <c r="B2771" s="67"/>
      <c r="C2771" s="68"/>
      <c r="D2771" s="77"/>
      <c r="E2771" s="78"/>
      <c r="F2771" s="66"/>
      <c r="G2771" s="77"/>
      <c r="H2771" s="79"/>
      <c r="I2771" s="68"/>
      <c r="J2771" s="77"/>
      <c r="K2771" s="79"/>
      <c r="L2771" s="11"/>
      <c r="N2771" s="2"/>
    </row>
    <row r="2772" spans="1:14" ht="13.5" x14ac:dyDescent="0.25">
      <c r="A2772" s="69"/>
      <c r="B2772" s="70" t="s">
        <v>3</v>
      </c>
      <c r="C2772" s="71">
        <f>SUM(C2741:C2771)</f>
        <v>298</v>
      </c>
      <c r="D2772" s="80">
        <f>IF($I2772=0,0,C2772/$I2772)</f>
        <v>0.3081695966907963</v>
      </c>
      <c r="E2772" s="81">
        <f t="shared" ref="E2772" si="264">IF(C$38=0,0,C2772/C$38)</f>
        <v>0.33940774487471526</v>
      </c>
      <c r="F2772" s="82">
        <f>SUM(F2741:F2771)</f>
        <v>206</v>
      </c>
      <c r="G2772" s="80">
        <f>IF($I2772=0,0,F2772/$I2772)</f>
        <v>0.21302998965873837</v>
      </c>
      <c r="H2772" s="83">
        <f t="shared" ref="H2772" si="265">IF(F$38=0,0,F2772/F$38)</f>
        <v>0.24494649227110582</v>
      </c>
      <c r="I2772" s="82">
        <f>SUM(I2741:I2771)</f>
        <v>967</v>
      </c>
      <c r="J2772" s="80">
        <f t="shared" ref="J2772" si="266">IF($I2772=0,0,I2772/$I2772)</f>
        <v>1</v>
      </c>
      <c r="K2772" s="83">
        <f t="shared" ref="K2772" si="267">IF(I$38=0,0,I2772/I$38)</f>
        <v>1</v>
      </c>
      <c r="L2772" s="9"/>
      <c r="N2772" s="2"/>
    </row>
    <row r="2773" spans="1:14" ht="15.75" x14ac:dyDescent="0.25">
      <c r="A2773" s="3"/>
    </row>
    <row r="2774" spans="1:14" x14ac:dyDescent="0.2">
      <c r="A2774" s="50">
        <v>2010</v>
      </c>
    </row>
    <row r="2775" spans="1:14" ht="13.15" customHeight="1" x14ac:dyDescent="0.2">
      <c r="A2775" s="95" t="s">
        <v>0</v>
      </c>
      <c r="B2775" s="96" t="s">
        <v>0</v>
      </c>
      <c r="C2775" s="144" t="s">
        <v>57</v>
      </c>
      <c r="D2775" s="145"/>
      <c r="E2775" s="145"/>
      <c r="F2775" s="146"/>
    </row>
    <row r="2776" spans="1:14" ht="13.15" customHeight="1" x14ac:dyDescent="0.2">
      <c r="A2776" s="97"/>
      <c r="B2776" s="52"/>
      <c r="C2776" s="144" t="s">
        <v>71</v>
      </c>
      <c r="D2776" s="145"/>
      <c r="E2776" s="145"/>
      <c r="F2776" s="146"/>
    </row>
    <row r="2777" spans="1:14" ht="13.15" customHeight="1" x14ac:dyDescent="0.2">
      <c r="A2777" s="98"/>
      <c r="B2777" s="99"/>
      <c r="C2777" s="100" t="s">
        <v>68</v>
      </c>
      <c r="D2777" s="101" t="s">
        <v>69</v>
      </c>
      <c r="E2777" s="101" t="s">
        <v>70</v>
      </c>
      <c r="F2777" s="102" t="s">
        <v>28</v>
      </c>
    </row>
    <row r="2778" spans="1:14" ht="13.15" customHeight="1" x14ac:dyDescent="0.2">
      <c r="A2778" s="103" t="s">
        <v>32</v>
      </c>
      <c r="B2778" s="104" t="s">
        <v>5</v>
      </c>
      <c r="C2778" s="105">
        <f>C2741</f>
        <v>11</v>
      </c>
      <c r="D2778" s="106">
        <f>C2778/$I$2772</f>
        <v>1.1375387797311272E-2</v>
      </c>
      <c r="E2778" s="105">
        <f>$I2741-C2778</f>
        <v>25</v>
      </c>
      <c r="F2778" s="106">
        <f>E2778/$I$2772</f>
        <v>2.5853154084798345E-2</v>
      </c>
    </row>
    <row r="2779" spans="1:14" ht="13.15" customHeight="1" x14ac:dyDescent="0.2">
      <c r="A2779" s="84"/>
      <c r="B2779" s="57" t="s">
        <v>6</v>
      </c>
      <c r="C2779" s="53">
        <f t="shared" ref="C2779:C2807" si="268">C2742</f>
        <v>12</v>
      </c>
      <c r="D2779" s="54">
        <f t="shared" ref="D2779:D2807" si="269">C2779/$I$2772</f>
        <v>1.2409513960703205E-2</v>
      </c>
      <c r="E2779" s="53">
        <f t="shared" ref="E2779:E2807" si="270">$I2742-C2779</f>
        <v>23</v>
      </c>
      <c r="F2779" s="54">
        <f t="shared" ref="F2779:F2807" si="271">E2779/$I$2772</f>
        <v>2.3784901758014478E-2</v>
      </c>
    </row>
    <row r="2780" spans="1:14" ht="13.15" customHeight="1" x14ac:dyDescent="0.2">
      <c r="A2780" s="84"/>
      <c r="B2780" s="57" t="s">
        <v>62</v>
      </c>
      <c r="C2780" s="53">
        <f t="shared" si="268"/>
        <v>3</v>
      </c>
      <c r="D2780" s="54">
        <f t="shared" si="269"/>
        <v>3.1023784901758012E-3</v>
      </c>
      <c r="E2780" s="53">
        <f t="shared" si="270"/>
        <v>3</v>
      </c>
      <c r="F2780" s="54">
        <f t="shared" si="271"/>
        <v>3.1023784901758012E-3</v>
      </c>
    </row>
    <row r="2781" spans="1:14" ht="13.15" customHeight="1" x14ac:dyDescent="0.2">
      <c r="A2781" s="84"/>
      <c r="B2781" s="57" t="s">
        <v>63</v>
      </c>
      <c r="C2781" s="53">
        <f t="shared" si="268"/>
        <v>20</v>
      </c>
      <c r="D2781" s="54">
        <f t="shared" si="269"/>
        <v>2.0682523267838676E-2</v>
      </c>
      <c r="E2781" s="53">
        <f t="shared" si="270"/>
        <v>34</v>
      </c>
      <c r="F2781" s="54">
        <f t="shared" si="271"/>
        <v>3.5160289555325748E-2</v>
      </c>
    </row>
    <row r="2782" spans="1:14" ht="13.15" customHeight="1" x14ac:dyDescent="0.2">
      <c r="A2782" s="84"/>
      <c r="B2782" s="57" t="s">
        <v>16</v>
      </c>
      <c r="C2782" s="53">
        <f t="shared" si="268"/>
        <v>6</v>
      </c>
      <c r="D2782" s="54">
        <f t="shared" si="269"/>
        <v>6.2047569803516025E-3</v>
      </c>
      <c r="E2782" s="53">
        <f t="shared" si="270"/>
        <v>33</v>
      </c>
      <c r="F2782" s="54">
        <f t="shared" si="271"/>
        <v>3.4126163391933813E-2</v>
      </c>
    </row>
    <row r="2783" spans="1:14" ht="13.15" customHeight="1" x14ac:dyDescent="0.2">
      <c r="A2783" s="84"/>
      <c r="B2783" s="57" t="s">
        <v>8</v>
      </c>
      <c r="C2783" s="53">
        <f t="shared" si="268"/>
        <v>9</v>
      </c>
      <c r="D2783" s="54">
        <f t="shared" si="269"/>
        <v>9.3071354705274046E-3</v>
      </c>
      <c r="E2783" s="53">
        <f t="shared" si="270"/>
        <v>32</v>
      </c>
      <c r="F2783" s="54">
        <f t="shared" si="271"/>
        <v>3.3092037228541885E-2</v>
      </c>
    </row>
    <row r="2784" spans="1:14" ht="13.15" customHeight="1" x14ac:dyDescent="0.2">
      <c r="A2784" s="84"/>
      <c r="B2784" s="57" t="s">
        <v>10</v>
      </c>
      <c r="C2784" s="53">
        <f t="shared" si="268"/>
        <v>5</v>
      </c>
      <c r="D2784" s="54">
        <f t="shared" si="269"/>
        <v>5.170630816959669E-3</v>
      </c>
      <c r="E2784" s="53">
        <f t="shared" si="270"/>
        <v>1</v>
      </c>
      <c r="F2784" s="54">
        <f t="shared" si="271"/>
        <v>1.0341261633919339E-3</v>
      </c>
    </row>
    <row r="2785" spans="1:6" ht="13.15" customHeight="1" x14ac:dyDescent="0.2">
      <c r="A2785" s="84"/>
      <c r="B2785" s="57" t="s">
        <v>12</v>
      </c>
      <c r="C2785" s="53">
        <f t="shared" si="268"/>
        <v>2</v>
      </c>
      <c r="D2785" s="54">
        <f t="shared" si="269"/>
        <v>2.0682523267838678E-3</v>
      </c>
      <c r="E2785" s="53">
        <f t="shared" si="270"/>
        <v>16</v>
      </c>
      <c r="F2785" s="54">
        <f t="shared" si="271"/>
        <v>1.6546018614270942E-2</v>
      </c>
    </row>
    <row r="2786" spans="1:6" ht="13.15" customHeight="1" x14ac:dyDescent="0.2">
      <c r="A2786" s="84"/>
      <c r="B2786" s="57" t="s">
        <v>13</v>
      </c>
      <c r="C2786" s="53">
        <f t="shared" si="268"/>
        <v>5</v>
      </c>
      <c r="D2786" s="54">
        <f t="shared" si="269"/>
        <v>5.170630816959669E-3</v>
      </c>
      <c r="E2786" s="53">
        <f t="shared" si="270"/>
        <v>33</v>
      </c>
      <c r="F2786" s="54">
        <f t="shared" si="271"/>
        <v>3.4126163391933813E-2</v>
      </c>
    </row>
    <row r="2787" spans="1:6" ht="13.15" customHeight="1" x14ac:dyDescent="0.2">
      <c r="A2787" s="84"/>
      <c r="B2787" s="57" t="s">
        <v>14</v>
      </c>
      <c r="C2787" s="53">
        <f t="shared" si="268"/>
        <v>5</v>
      </c>
      <c r="D2787" s="54">
        <f t="shared" si="269"/>
        <v>5.170630816959669E-3</v>
      </c>
      <c r="E2787" s="53">
        <f t="shared" si="270"/>
        <v>15</v>
      </c>
      <c r="F2787" s="54">
        <f t="shared" si="271"/>
        <v>1.5511892450879007E-2</v>
      </c>
    </row>
    <row r="2788" spans="1:6" ht="13.15" customHeight="1" x14ac:dyDescent="0.2">
      <c r="A2788" s="84"/>
      <c r="B2788" s="57" t="s">
        <v>64</v>
      </c>
      <c r="C2788" s="53">
        <f t="shared" si="268"/>
        <v>2</v>
      </c>
      <c r="D2788" s="54">
        <f t="shared" si="269"/>
        <v>2.0682523267838678E-3</v>
      </c>
      <c r="E2788" s="53">
        <f t="shared" si="270"/>
        <v>14</v>
      </c>
      <c r="F2788" s="54">
        <f t="shared" si="271"/>
        <v>1.4477766287487074E-2</v>
      </c>
    </row>
    <row r="2789" spans="1:6" ht="13.15" customHeight="1" x14ac:dyDescent="0.2">
      <c r="A2789" s="84"/>
      <c r="B2789" s="57" t="s">
        <v>9</v>
      </c>
      <c r="C2789" s="53">
        <f t="shared" si="268"/>
        <v>45</v>
      </c>
      <c r="D2789" s="54">
        <f t="shared" si="269"/>
        <v>4.6535677352637021E-2</v>
      </c>
      <c r="E2789" s="53">
        <f t="shared" si="270"/>
        <v>53</v>
      </c>
      <c r="F2789" s="54">
        <f t="shared" si="271"/>
        <v>5.4808686659772489E-2</v>
      </c>
    </row>
    <row r="2790" spans="1:6" ht="13.15" customHeight="1" x14ac:dyDescent="0.2">
      <c r="A2790" s="84"/>
      <c r="B2790" s="57" t="s">
        <v>15</v>
      </c>
      <c r="C2790" s="53">
        <f t="shared" si="268"/>
        <v>21</v>
      </c>
      <c r="D2790" s="54">
        <f t="shared" si="269"/>
        <v>2.1716649431230611E-2</v>
      </c>
      <c r="E2790" s="53">
        <f t="shared" si="270"/>
        <v>10</v>
      </c>
      <c r="F2790" s="54">
        <f t="shared" si="271"/>
        <v>1.0341261633919338E-2</v>
      </c>
    </row>
    <row r="2791" spans="1:6" ht="13.15" customHeight="1" x14ac:dyDescent="0.2">
      <c r="A2791" s="84"/>
      <c r="B2791" s="57" t="s">
        <v>17</v>
      </c>
      <c r="C2791" s="53">
        <f t="shared" si="268"/>
        <v>10</v>
      </c>
      <c r="D2791" s="54">
        <f t="shared" si="269"/>
        <v>1.0341261633919338E-2</v>
      </c>
      <c r="E2791" s="53">
        <f t="shared" si="270"/>
        <v>37</v>
      </c>
      <c r="F2791" s="54">
        <f t="shared" si="271"/>
        <v>3.8262668045501554E-2</v>
      </c>
    </row>
    <row r="2792" spans="1:6" ht="13.15" customHeight="1" x14ac:dyDescent="0.2">
      <c r="A2792" s="84"/>
      <c r="B2792" s="57" t="s">
        <v>18</v>
      </c>
      <c r="C2792" s="53">
        <f t="shared" si="268"/>
        <v>12</v>
      </c>
      <c r="D2792" s="54">
        <f t="shared" si="269"/>
        <v>1.2409513960703205E-2</v>
      </c>
      <c r="E2792" s="53">
        <f t="shared" si="270"/>
        <v>16</v>
      </c>
      <c r="F2792" s="54">
        <f t="shared" si="271"/>
        <v>1.6546018614270942E-2</v>
      </c>
    </row>
    <row r="2793" spans="1:6" ht="13.15" customHeight="1" x14ac:dyDescent="0.2">
      <c r="A2793" s="84"/>
      <c r="B2793" s="57" t="s">
        <v>19</v>
      </c>
      <c r="C2793" s="53">
        <f t="shared" si="268"/>
        <v>26</v>
      </c>
      <c r="D2793" s="54">
        <f t="shared" si="269"/>
        <v>2.688728024819028E-2</v>
      </c>
      <c r="E2793" s="53">
        <f t="shared" si="270"/>
        <v>89</v>
      </c>
      <c r="F2793" s="54">
        <f t="shared" si="271"/>
        <v>9.2037228541882107E-2</v>
      </c>
    </row>
    <row r="2794" spans="1:6" ht="13.15" customHeight="1" x14ac:dyDescent="0.2">
      <c r="A2794" s="84"/>
      <c r="B2794" s="57" t="s">
        <v>65</v>
      </c>
      <c r="C2794" s="53">
        <f t="shared" si="268"/>
        <v>3</v>
      </c>
      <c r="D2794" s="54">
        <f t="shared" si="269"/>
        <v>3.1023784901758012E-3</v>
      </c>
      <c r="E2794" s="53">
        <f t="shared" si="270"/>
        <v>25</v>
      </c>
      <c r="F2794" s="54">
        <f t="shared" si="271"/>
        <v>2.5853154084798345E-2</v>
      </c>
    </row>
    <row r="2795" spans="1:6" ht="13.15" customHeight="1" x14ac:dyDescent="0.2">
      <c r="A2795" s="84"/>
      <c r="B2795" s="57" t="s">
        <v>20</v>
      </c>
      <c r="C2795" s="53">
        <f t="shared" si="268"/>
        <v>1</v>
      </c>
      <c r="D2795" s="54">
        <f t="shared" si="269"/>
        <v>1.0341261633919339E-3</v>
      </c>
      <c r="E2795" s="53">
        <f t="shared" si="270"/>
        <v>3</v>
      </c>
      <c r="F2795" s="54">
        <f t="shared" si="271"/>
        <v>3.1023784901758012E-3</v>
      </c>
    </row>
    <row r="2796" spans="1:6" ht="13.15" customHeight="1" x14ac:dyDescent="0.2">
      <c r="A2796" s="84"/>
      <c r="B2796" s="57" t="s">
        <v>26</v>
      </c>
      <c r="C2796" s="53">
        <f t="shared" si="268"/>
        <v>3</v>
      </c>
      <c r="D2796" s="54">
        <f t="shared" si="269"/>
        <v>3.1023784901758012E-3</v>
      </c>
      <c r="E2796" s="53">
        <f t="shared" si="270"/>
        <v>2</v>
      </c>
      <c r="F2796" s="54">
        <f t="shared" si="271"/>
        <v>2.0682523267838678E-3</v>
      </c>
    </row>
    <row r="2797" spans="1:6" ht="13.15" customHeight="1" x14ac:dyDescent="0.2">
      <c r="A2797" s="84"/>
      <c r="B2797" s="57" t="s">
        <v>21</v>
      </c>
      <c r="C2797" s="53">
        <f t="shared" si="268"/>
        <v>3</v>
      </c>
      <c r="D2797" s="54">
        <f t="shared" si="269"/>
        <v>3.1023784901758012E-3</v>
      </c>
      <c r="E2797" s="53">
        <f t="shared" si="270"/>
        <v>5</v>
      </c>
      <c r="F2797" s="54">
        <f t="shared" si="271"/>
        <v>5.170630816959669E-3</v>
      </c>
    </row>
    <row r="2798" spans="1:6" ht="13.15" customHeight="1" x14ac:dyDescent="0.2">
      <c r="A2798" s="84"/>
      <c r="B2798" s="57" t="s">
        <v>22</v>
      </c>
      <c r="C2798" s="53">
        <f t="shared" si="268"/>
        <v>3</v>
      </c>
      <c r="D2798" s="54">
        <f t="shared" si="269"/>
        <v>3.1023784901758012E-3</v>
      </c>
      <c r="E2798" s="53">
        <f t="shared" si="270"/>
        <v>12</v>
      </c>
      <c r="F2798" s="54">
        <f t="shared" si="271"/>
        <v>1.2409513960703205E-2</v>
      </c>
    </row>
    <row r="2799" spans="1:6" ht="13.15" customHeight="1" x14ac:dyDescent="0.2">
      <c r="A2799" s="84"/>
      <c r="B2799" s="57" t="s">
        <v>23</v>
      </c>
      <c r="C2799" s="53">
        <f t="shared" si="268"/>
        <v>12</v>
      </c>
      <c r="D2799" s="54">
        <f t="shared" si="269"/>
        <v>1.2409513960703205E-2</v>
      </c>
      <c r="E2799" s="53">
        <f t="shared" si="270"/>
        <v>29</v>
      </c>
      <c r="F2799" s="54">
        <f t="shared" si="271"/>
        <v>2.9989658738366079E-2</v>
      </c>
    </row>
    <row r="2800" spans="1:6" ht="13.15" customHeight="1" x14ac:dyDescent="0.2">
      <c r="A2800" s="84"/>
      <c r="B2800" s="57" t="s">
        <v>66</v>
      </c>
      <c r="C2800" s="53">
        <f t="shared" si="268"/>
        <v>13</v>
      </c>
      <c r="D2800" s="54">
        <f t="shared" si="269"/>
        <v>1.344364012409514E-2</v>
      </c>
      <c r="E2800" s="53">
        <f t="shared" si="270"/>
        <v>13</v>
      </c>
      <c r="F2800" s="54">
        <f t="shared" si="271"/>
        <v>1.344364012409514E-2</v>
      </c>
    </row>
    <row r="2801" spans="1:14" ht="13.15" customHeight="1" x14ac:dyDescent="0.2">
      <c r="A2801" s="84"/>
      <c r="B2801" s="57" t="s">
        <v>67</v>
      </c>
      <c r="C2801" s="53">
        <f t="shared" si="268"/>
        <v>9</v>
      </c>
      <c r="D2801" s="54">
        <f t="shared" si="269"/>
        <v>9.3071354705274046E-3</v>
      </c>
      <c r="E2801" s="53">
        <f t="shared" si="270"/>
        <v>17</v>
      </c>
      <c r="F2801" s="54">
        <f t="shared" si="271"/>
        <v>1.7580144777662874E-2</v>
      </c>
    </row>
    <row r="2802" spans="1:14" ht="13.15" customHeight="1" x14ac:dyDescent="0.2">
      <c r="A2802" s="84"/>
      <c r="B2802" s="57" t="s">
        <v>61</v>
      </c>
      <c r="C2802" s="53">
        <f t="shared" si="268"/>
        <v>11</v>
      </c>
      <c r="D2802" s="54">
        <f t="shared" si="269"/>
        <v>1.1375387797311272E-2</v>
      </c>
      <c r="E2802" s="53">
        <f t="shared" si="270"/>
        <v>45</v>
      </c>
      <c r="F2802" s="54">
        <f t="shared" si="271"/>
        <v>4.6535677352637021E-2</v>
      </c>
    </row>
    <row r="2803" spans="1:14" ht="13.15" customHeight="1" x14ac:dyDescent="0.2">
      <c r="A2803" s="84"/>
      <c r="B2803" s="57" t="s">
        <v>25</v>
      </c>
      <c r="C2803" s="53">
        <f t="shared" si="268"/>
        <v>7</v>
      </c>
      <c r="D2803" s="54">
        <f t="shared" si="269"/>
        <v>7.2388831437435368E-3</v>
      </c>
      <c r="E2803" s="53">
        <f t="shared" si="270"/>
        <v>16</v>
      </c>
      <c r="F2803" s="54">
        <f t="shared" si="271"/>
        <v>1.6546018614270942E-2</v>
      </c>
    </row>
    <row r="2804" spans="1:14" ht="13.15" customHeight="1" x14ac:dyDescent="0.2">
      <c r="A2804" s="84"/>
      <c r="B2804" s="57" t="s">
        <v>11</v>
      </c>
      <c r="C2804" s="53">
        <f t="shared" si="268"/>
        <v>27</v>
      </c>
      <c r="D2804" s="54">
        <f t="shared" si="269"/>
        <v>2.7921406411582212E-2</v>
      </c>
      <c r="E2804" s="53">
        <f t="shared" si="270"/>
        <v>33</v>
      </c>
      <c r="F2804" s="54">
        <f t="shared" si="271"/>
        <v>3.4126163391933813E-2</v>
      </c>
    </row>
    <row r="2805" spans="1:14" ht="13.15" customHeight="1" x14ac:dyDescent="0.2">
      <c r="A2805" s="84"/>
      <c r="B2805" s="57" t="s">
        <v>33</v>
      </c>
      <c r="C2805" s="53">
        <f t="shared" si="268"/>
        <v>1</v>
      </c>
      <c r="D2805" s="54">
        <f t="shared" si="269"/>
        <v>1.0341261633919339E-3</v>
      </c>
      <c r="E2805" s="53">
        <f t="shared" si="270"/>
        <v>14</v>
      </c>
      <c r="F2805" s="54">
        <f t="shared" si="271"/>
        <v>1.4477766287487074E-2</v>
      </c>
    </row>
    <row r="2806" spans="1:14" ht="13.15" customHeight="1" x14ac:dyDescent="0.2">
      <c r="A2806" s="84"/>
      <c r="B2806" s="57" t="s">
        <v>7</v>
      </c>
      <c r="C2806" s="53">
        <f t="shared" si="268"/>
        <v>5</v>
      </c>
      <c r="D2806" s="54">
        <f t="shared" si="269"/>
        <v>5.170630816959669E-3</v>
      </c>
      <c r="E2806" s="53">
        <f t="shared" si="270"/>
        <v>13</v>
      </c>
      <c r="F2806" s="54">
        <f t="shared" si="271"/>
        <v>1.344364012409514E-2</v>
      </c>
    </row>
    <row r="2807" spans="1:14" ht="13.15" customHeight="1" x14ac:dyDescent="0.2">
      <c r="A2807" s="84"/>
      <c r="B2807" s="57" t="s">
        <v>75</v>
      </c>
      <c r="C2807" s="53">
        <f t="shared" si="268"/>
        <v>6</v>
      </c>
      <c r="D2807" s="54">
        <f t="shared" si="269"/>
        <v>6.2047569803516025E-3</v>
      </c>
      <c r="E2807" s="53">
        <f t="shared" si="270"/>
        <v>8</v>
      </c>
      <c r="F2807" s="54">
        <f t="shared" si="271"/>
        <v>8.2730093071354711E-3</v>
      </c>
    </row>
    <row r="2808" spans="1:14" ht="13.15" customHeight="1" x14ac:dyDescent="0.2">
      <c r="A2808" s="85"/>
      <c r="B2808" s="55"/>
      <c r="C2808" s="53"/>
      <c r="D2808" s="54"/>
      <c r="E2808" s="53"/>
      <c r="F2808" s="54"/>
    </row>
    <row r="2809" spans="1:14" ht="13.15" customHeight="1" x14ac:dyDescent="0.2">
      <c r="A2809" s="86"/>
      <c r="B2809" s="56" t="s">
        <v>3</v>
      </c>
      <c r="C2809" s="53">
        <f>C2772</f>
        <v>298</v>
      </c>
      <c r="D2809" s="54">
        <f>C2809/$I$2772</f>
        <v>0.3081695966907963</v>
      </c>
      <c r="E2809" s="53">
        <f>$I2772-C2809</f>
        <v>669</v>
      </c>
      <c r="F2809" s="54">
        <f>E2809/$I$2772</f>
        <v>0.69183040330920376</v>
      </c>
    </row>
    <row r="2811" spans="1:14" ht="15.75" x14ac:dyDescent="0.25">
      <c r="A2811" s="3"/>
    </row>
    <row r="2812" spans="1:14" x14ac:dyDescent="0.2">
      <c r="D2812" s="2"/>
      <c r="E2812" s="2"/>
      <c r="H2812" s="2"/>
      <c r="I2812" s="2"/>
      <c r="J2812" s="2"/>
      <c r="L2812" s="2"/>
      <c r="M2812" s="2"/>
      <c r="N2812" s="2"/>
    </row>
    <row r="2813" spans="1:14" ht="13.15" customHeight="1" x14ac:dyDescent="0.2">
      <c r="A2813" s="95"/>
      <c r="B2813" s="96"/>
      <c r="C2813" s="144" t="s">
        <v>57</v>
      </c>
      <c r="D2813" s="145"/>
      <c r="E2813" s="145"/>
      <c r="F2813" s="146"/>
      <c r="H2813" s="2"/>
      <c r="I2813" s="2"/>
      <c r="J2813" s="2"/>
      <c r="L2813" s="2"/>
      <c r="M2813" s="2"/>
      <c r="N2813" s="2"/>
    </row>
    <row r="2814" spans="1:14" ht="13.15" customHeight="1" x14ac:dyDescent="0.2">
      <c r="A2814" s="97"/>
      <c r="B2814" s="52"/>
      <c r="C2814" s="144" t="s">
        <v>76</v>
      </c>
      <c r="D2814" s="145"/>
      <c r="E2814" s="145"/>
      <c r="F2814" s="146"/>
      <c r="H2814" s="2"/>
      <c r="I2814" s="2"/>
      <c r="J2814" s="2"/>
      <c r="L2814" s="2"/>
      <c r="M2814" s="2"/>
      <c r="N2814" s="2"/>
    </row>
    <row r="2815" spans="1:14" ht="13.15" customHeight="1" x14ac:dyDescent="0.2">
      <c r="A2815" s="98"/>
      <c r="B2815" s="99"/>
      <c r="C2815" s="100" t="s">
        <v>68</v>
      </c>
      <c r="D2815" s="101" t="s">
        <v>69</v>
      </c>
      <c r="E2815" s="101" t="s">
        <v>70</v>
      </c>
      <c r="F2815" s="102" t="s">
        <v>28</v>
      </c>
    </row>
    <row r="2816" spans="1:14" ht="13.15" customHeight="1" x14ac:dyDescent="0.2">
      <c r="A2816" s="103" t="s">
        <v>32</v>
      </c>
      <c r="B2816" s="104" t="s">
        <v>5</v>
      </c>
      <c r="C2816" s="105">
        <f>F2741</f>
        <v>9</v>
      </c>
      <c r="D2816" s="106">
        <f>C2816/$I$2772</f>
        <v>9.3071354705274046E-3</v>
      </c>
      <c r="E2816" s="105">
        <f>$I2741-C2816</f>
        <v>27</v>
      </c>
      <c r="F2816" s="106">
        <f>E2816/$I$2772</f>
        <v>2.7921406411582212E-2</v>
      </c>
    </row>
    <row r="2817" spans="1:6" ht="13.15" customHeight="1" x14ac:dyDescent="0.2">
      <c r="A2817" s="84"/>
      <c r="B2817" s="57" t="s">
        <v>6</v>
      </c>
      <c r="C2817" s="53">
        <f t="shared" ref="C2817:C2845" si="272">F2742</f>
        <v>10</v>
      </c>
      <c r="D2817" s="54">
        <f t="shared" ref="D2817:D2845" si="273">C2817/$I$2772</f>
        <v>1.0341261633919338E-2</v>
      </c>
      <c r="E2817" s="53">
        <f t="shared" ref="E2817:E2845" si="274">$I2742-C2817</f>
        <v>25</v>
      </c>
      <c r="F2817" s="54">
        <f t="shared" ref="F2817:F2845" si="275">E2817/$I$2772</f>
        <v>2.5853154084798345E-2</v>
      </c>
    </row>
    <row r="2818" spans="1:6" ht="13.15" customHeight="1" x14ac:dyDescent="0.2">
      <c r="A2818" s="84"/>
      <c r="B2818" s="57" t="s">
        <v>62</v>
      </c>
      <c r="C2818" s="53">
        <f t="shared" si="272"/>
        <v>1</v>
      </c>
      <c r="D2818" s="54">
        <f t="shared" si="273"/>
        <v>1.0341261633919339E-3</v>
      </c>
      <c r="E2818" s="53">
        <f t="shared" si="274"/>
        <v>5</v>
      </c>
      <c r="F2818" s="54">
        <f t="shared" si="275"/>
        <v>5.170630816959669E-3</v>
      </c>
    </row>
    <row r="2819" spans="1:6" ht="13.15" customHeight="1" x14ac:dyDescent="0.2">
      <c r="A2819" s="84"/>
      <c r="B2819" s="57" t="s">
        <v>63</v>
      </c>
      <c r="C2819" s="53">
        <f t="shared" si="272"/>
        <v>15</v>
      </c>
      <c r="D2819" s="54">
        <f t="shared" si="273"/>
        <v>1.5511892450879007E-2</v>
      </c>
      <c r="E2819" s="53">
        <f t="shared" si="274"/>
        <v>39</v>
      </c>
      <c r="F2819" s="54">
        <f t="shared" si="275"/>
        <v>4.0330920372285417E-2</v>
      </c>
    </row>
    <row r="2820" spans="1:6" ht="13.15" customHeight="1" x14ac:dyDescent="0.2">
      <c r="A2820" s="84"/>
      <c r="B2820" s="57" t="s">
        <v>16</v>
      </c>
      <c r="C2820" s="53">
        <f t="shared" si="272"/>
        <v>2</v>
      </c>
      <c r="D2820" s="54">
        <f t="shared" si="273"/>
        <v>2.0682523267838678E-3</v>
      </c>
      <c r="E2820" s="53">
        <f t="shared" si="274"/>
        <v>37</v>
      </c>
      <c r="F2820" s="54">
        <f t="shared" si="275"/>
        <v>3.8262668045501554E-2</v>
      </c>
    </row>
    <row r="2821" spans="1:6" ht="13.15" customHeight="1" x14ac:dyDescent="0.2">
      <c r="A2821" s="84"/>
      <c r="B2821" s="57" t="s">
        <v>8</v>
      </c>
      <c r="C2821" s="53">
        <f t="shared" si="272"/>
        <v>2</v>
      </c>
      <c r="D2821" s="54">
        <f t="shared" si="273"/>
        <v>2.0682523267838678E-3</v>
      </c>
      <c r="E2821" s="53">
        <f t="shared" si="274"/>
        <v>39</v>
      </c>
      <c r="F2821" s="54">
        <f t="shared" si="275"/>
        <v>4.0330920372285417E-2</v>
      </c>
    </row>
    <row r="2822" spans="1:6" ht="13.15" customHeight="1" x14ac:dyDescent="0.2">
      <c r="A2822" s="84"/>
      <c r="B2822" s="57" t="s">
        <v>10</v>
      </c>
      <c r="C2822" s="53">
        <f t="shared" si="272"/>
        <v>3</v>
      </c>
      <c r="D2822" s="54">
        <f t="shared" si="273"/>
        <v>3.1023784901758012E-3</v>
      </c>
      <c r="E2822" s="53">
        <f t="shared" si="274"/>
        <v>3</v>
      </c>
      <c r="F2822" s="54">
        <f t="shared" si="275"/>
        <v>3.1023784901758012E-3</v>
      </c>
    </row>
    <row r="2823" spans="1:6" ht="13.15" customHeight="1" x14ac:dyDescent="0.2">
      <c r="A2823" s="84"/>
      <c r="B2823" s="57" t="s">
        <v>12</v>
      </c>
      <c r="C2823" s="53">
        <f t="shared" si="272"/>
        <v>0</v>
      </c>
      <c r="D2823" s="54">
        <f t="shared" si="273"/>
        <v>0</v>
      </c>
      <c r="E2823" s="53">
        <f t="shared" si="274"/>
        <v>18</v>
      </c>
      <c r="F2823" s="54">
        <f t="shared" si="275"/>
        <v>1.8614270941054809E-2</v>
      </c>
    </row>
    <row r="2824" spans="1:6" ht="13.15" customHeight="1" x14ac:dyDescent="0.2">
      <c r="A2824" s="84"/>
      <c r="B2824" s="57" t="s">
        <v>13</v>
      </c>
      <c r="C2824" s="53">
        <f t="shared" si="272"/>
        <v>3</v>
      </c>
      <c r="D2824" s="54">
        <f t="shared" si="273"/>
        <v>3.1023784901758012E-3</v>
      </c>
      <c r="E2824" s="53">
        <f t="shared" si="274"/>
        <v>35</v>
      </c>
      <c r="F2824" s="54">
        <f t="shared" si="275"/>
        <v>3.6194415718717683E-2</v>
      </c>
    </row>
    <row r="2825" spans="1:6" ht="13.15" customHeight="1" x14ac:dyDescent="0.2">
      <c r="A2825" s="84"/>
      <c r="B2825" s="57" t="s">
        <v>14</v>
      </c>
      <c r="C2825" s="53">
        <f t="shared" si="272"/>
        <v>5</v>
      </c>
      <c r="D2825" s="54">
        <f t="shared" si="273"/>
        <v>5.170630816959669E-3</v>
      </c>
      <c r="E2825" s="53">
        <f t="shared" si="274"/>
        <v>15</v>
      </c>
      <c r="F2825" s="54">
        <f t="shared" si="275"/>
        <v>1.5511892450879007E-2</v>
      </c>
    </row>
    <row r="2826" spans="1:6" ht="13.15" customHeight="1" x14ac:dyDescent="0.2">
      <c r="A2826" s="84"/>
      <c r="B2826" s="57" t="s">
        <v>64</v>
      </c>
      <c r="C2826" s="53">
        <f t="shared" si="272"/>
        <v>2</v>
      </c>
      <c r="D2826" s="54">
        <f t="shared" si="273"/>
        <v>2.0682523267838678E-3</v>
      </c>
      <c r="E2826" s="53">
        <f t="shared" si="274"/>
        <v>14</v>
      </c>
      <c r="F2826" s="54">
        <f t="shared" si="275"/>
        <v>1.4477766287487074E-2</v>
      </c>
    </row>
    <row r="2827" spans="1:6" ht="13.15" customHeight="1" x14ac:dyDescent="0.2">
      <c r="A2827" s="84"/>
      <c r="B2827" s="57" t="s">
        <v>9</v>
      </c>
      <c r="C2827" s="53">
        <f t="shared" si="272"/>
        <v>37</v>
      </c>
      <c r="D2827" s="54">
        <f t="shared" si="273"/>
        <v>3.8262668045501554E-2</v>
      </c>
      <c r="E2827" s="53">
        <f t="shared" si="274"/>
        <v>61</v>
      </c>
      <c r="F2827" s="54">
        <f t="shared" si="275"/>
        <v>6.3081695966907964E-2</v>
      </c>
    </row>
    <row r="2828" spans="1:6" ht="13.15" customHeight="1" x14ac:dyDescent="0.2">
      <c r="A2828" s="84"/>
      <c r="B2828" s="57" t="s">
        <v>15</v>
      </c>
      <c r="C2828" s="53">
        <f t="shared" si="272"/>
        <v>13</v>
      </c>
      <c r="D2828" s="54">
        <f t="shared" si="273"/>
        <v>1.344364012409514E-2</v>
      </c>
      <c r="E2828" s="53">
        <f t="shared" si="274"/>
        <v>18</v>
      </c>
      <c r="F2828" s="54">
        <f t="shared" si="275"/>
        <v>1.8614270941054809E-2</v>
      </c>
    </row>
    <row r="2829" spans="1:6" ht="13.15" customHeight="1" x14ac:dyDescent="0.2">
      <c r="A2829" s="84"/>
      <c r="B2829" s="57" t="s">
        <v>17</v>
      </c>
      <c r="C2829" s="53">
        <f t="shared" si="272"/>
        <v>7</v>
      </c>
      <c r="D2829" s="54">
        <f t="shared" si="273"/>
        <v>7.2388831437435368E-3</v>
      </c>
      <c r="E2829" s="53">
        <f t="shared" si="274"/>
        <v>40</v>
      </c>
      <c r="F2829" s="54">
        <f t="shared" si="275"/>
        <v>4.1365046535677352E-2</v>
      </c>
    </row>
    <row r="2830" spans="1:6" ht="13.15" customHeight="1" x14ac:dyDescent="0.2">
      <c r="A2830" s="84"/>
      <c r="B2830" s="57" t="s">
        <v>18</v>
      </c>
      <c r="C2830" s="53">
        <f t="shared" si="272"/>
        <v>9</v>
      </c>
      <c r="D2830" s="54">
        <f t="shared" si="273"/>
        <v>9.3071354705274046E-3</v>
      </c>
      <c r="E2830" s="53">
        <f t="shared" si="274"/>
        <v>19</v>
      </c>
      <c r="F2830" s="54">
        <f t="shared" si="275"/>
        <v>1.9648397104446741E-2</v>
      </c>
    </row>
    <row r="2831" spans="1:6" ht="13.15" customHeight="1" x14ac:dyDescent="0.2">
      <c r="A2831" s="84"/>
      <c r="B2831" s="57" t="s">
        <v>19</v>
      </c>
      <c r="C2831" s="53">
        <f t="shared" si="272"/>
        <v>23</v>
      </c>
      <c r="D2831" s="54">
        <f t="shared" si="273"/>
        <v>2.3784901758014478E-2</v>
      </c>
      <c r="E2831" s="53">
        <f t="shared" si="274"/>
        <v>92</v>
      </c>
      <c r="F2831" s="54">
        <f t="shared" si="275"/>
        <v>9.5139607032057913E-2</v>
      </c>
    </row>
    <row r="2832" spans="1:6" ht="13.15" customHeight="1" x14ac:dyDescent="0.2">
      <c r="A2832" s="84"/>
      <c r="B2832" s="57" t="s">
        <v>65</v>
      </c>
      <c r="C2832" s="53">
        <f t="shared" si="272"/>
        <v>1</v>
      </c>
      <c r="D2832" s="54">
        <f t="shared" si="273"/>
        <v>1.0341261633919339E-3</v>
      </c>
      <c r="E2832" s="53">
        <f t="shared" si="274"/>
        <v>27</v>
      </c>
      <c r="F2832" s="54">
        <f t="shared" si="275"/>
        <v>2.7921406411582212E-2</v>
      </c>
    </row>
    <row r="2833" spans="1:6" ht="13.15" customHeight="1" x14ac:dyDescent="0.2">
      <c r="A2833" s="84"/>
      <c r="B2833" s="57" t="s">
        <v>20</v>
      </c>
      <c r="C2833" s="53">
        <f t="shared" si="272"/>
        <v>1</v>
      </c>
      <c r="D2833" s="54">
        <f t="shared" si="273"/>
        <v>1.0341261633919339E-3</v>
      </c>
      <c r="E2833" s="53">
        <f t="shared" si="274"/>
        <v>3</v>
      </c>
      <c r="F2833" s="54">
        <f t="shared" si="275"/>
        <v>3.1023784901758012E-3</v>
      </c>
    </row>
    <row r="2834" spans="1:6" ht="13.15" customHeight="1" x14ac:dyDescent="0.2">
      <c r="A2834" s="84"/>
      <c r="B2834" s="57" t="s">
        <v>26</v>
      </c>
      <c r="C2834" s="53">
        <f t="shared" si="272"/>
        <v>3</v>
      </c>
      <c r="D2834" s="54">
        <f t="shared" si="273"/>
        <v>3.1023784901758012E-3</v>
      </c>
      <c r="E2834" s="53">
        <f t="shared" si="274"/>
        <v>2</v>
      </c>
      <c r="F2834" s="54">
        <f t="shared" si="275"/>
        <v>2.0682523267838678E-3</v>
      </c>
    </row>
    <row r="2835" spans="1:6" ht="13.15" customHeight="1" x14ac:dyDescent="0.2">
      <c r="A2835" s="84"/>
      <c r="B2835" s="57" t="s">
        <v>21</v>
      </c>
      <c r="C2835" s="53">
        <f t="shared" si="272"/>
        <v>4</v>
      </c>
      <c r="D2835" s="54">
        <f t="shared" si="273"/>
        <v>4.1365046535677356E-3</v>
      </c>
      <c r="E2835" s="53">
        <f t="shared" si="274"/>
        <v>4</v>
      </c>
      <c r="F2835" s="54">
        <f t="shared" si="275"/>
        <v>4.1365046535677356E-3</v>
      </c>
    </row>
    <row r="2836" spans="1:6" ht="13.15" customHeight="1" x14ac:dyDescent="0.2">
      <c r="A2836" s="84"/>
      <c r="B2836" s="57" t="s">
        <v>22</v>
      </c>
      <c r="C2836" s="53">
        <f t="shared" si="272"/>
        <v>2</v>
      </c>
      <c r="D2836" s="54">
        <f t="shared" si="273"/>
        <v>2.0682523267838678E-3</v>
      </c>
      <c r="E2836" s="53">
        <f t="shared" si="274"/>
        <v>13</v>
      </c>
      <c r="F2836" s="54">
        <f t="shared" si="275"/>
        <v>1.344364012409514E-2</v>
      </c>
    </row>
    <row r="2837" spans="1:6" ht="13.15" customHeight="1" x14ac:dyDescent="0.2">
      <c r="A2837" s="84"/>
      <c r="B2837" s="57" t="s">
        <v>23</v>
      </c>
      <c r="C2837" s="53">
        <f t="shared" si="272"/>
        <v>5</v>
      </c>
      <c r="D2837" s="54">
        <f t="shared" si="273"/>
        <v>5.170630816959669E-3</v>
      </c>
      <c r="E2837" s="53">
        <f t="shared" si="274"/>
        <v>36</v>
      </c>
      <c r="F2837" s="54">
        <f t="shared" si="275"/>
        <v>3.7228541882109618E-2</v>
      </c>
    </row>
    <row r="2838" spans="1:6" ht="13.15" customHeight="1" x14ac:dyDescent="0.2">
      <c r="A2838" s="84"/>
      <c r="B2838" s="57" t="s">
        <v>66</v>
      </c>
      <c r="C2838" s="53">
        <f t="shared" si="272"/>
        <v>8</v>
      </c>
      <c r="D2838" s="54">
        <f t="shared" si="273"/>
        <v>8.2730093071354711E-3</v>
      </c>
      <c r="E2838" s="53">
        <f t="shared" si="274"/>
        <v>18</v>
      </c>
      <c r="F2838" s="54">
        <f t="shared" si="275"/>
        <v>1.8614270941054809E-2</v>
      </c>
    </row>
    <row r="2839" spans="1:6" ht="13.15" customHeight="1" x14ac:dyDescent="0.2">
      <c r="A2839" s="84"/>
      <c r="B2839" s="57" t="s">
        <v>67</v>
      </c>
      <c r="C2839" s="53">
        <f t="shared" si="272"/>
        <v>5</v>
      </c>
      <c r="D2839" s="54">
        <f t="shared" si="273"/>
        <v>5.170630816959669E-3</v>
      </c>
      <c r="E2839" s="53">
        <f t="shared" si="274"/>
        <v>21</v>
      </c>
      <c r="F2839" s="54">
        <f t="shared" si="275"/>
        <v>2.1716649431230611E-2</v>
      </c>
    </row>
    <row r="2840" spans="1:6" ht="13.15" customHeight="1" x14ac:dyDescent="0.2">
      <c r="A2840" s="84"/>
      <c r="B2840" s="57" t="s">
        <v>61</v>
      </c>
      <c r="C2840" s="53">
        <f t="shared" si="272"/>
        <v>3</v>
      </c>
      <c r="D2840" s="54">
        <f t="shared" si="273"/>
        <v>3.1023784901758012E-3</v>
      </c>
      <c r="E2840" s="53">
        <f t="shared" si="274"/>
        <v>53</v>
      </c>
      <c r="F2840" s="54">
        <f t="shared" si="275"/>
        <v>5.4808686659772489E-2</v>
      </c>
    </row>
    <row r="2841" spans="1:6" ht="13.15" customHeight="1" x14ac:dyDescent="0.2">
      <c r="A2841" s="84"/>
      <c r="B2841" s="57" t="s">
        <v>25</v>
      </c>
      <c r="C2841" s="53">
        <f t="shared" si="272"/>
        <v>3</v>
      </c>
      <c r="D2841" s="54">
        <f t="shared" si="273"/>
        <v>3.1023784901758012E-3</v>
      </c>
      <c r="E2841" s="53">
        <f t="shared" si="274"/>
        <v>20</v>
      </c>
      <c r="F2841" s="54">
        <f t="shared" si="275"/>
        <v>2.0682523267838676E-2</v>
      </c>
    </row>
    <row r="2842" spans="1:6" ht="13.15" customHeight="1" x14ac:dyDescent="0.2">
      <c r="A2842" s="84"/>
      <c r="B2842" s="57" t="s">
        <v>11</v>
      </c>
      <c r="C2842" s="53">
        <f t="shared" si="272"/>
        <v>19</v>
      </c>
      <c r="D2842" s="54">
        <f t="shared" si="273"/>
        <v>1.9648397104446741E-2</v>
      </c>
      <c r="E2842" s="53">
        <f t="shared" si="274"/>
        <v>41</v>
      </c>
      <c r="F2842" s="54">
        <f t="shared" si="275"/>
        <v>4.2399172699069287E-2</v>
      </c>
    </row>
    <row r="2843" spans="1:6" ht="13.15" customHeight="1" x14ac:dyDescent="0.2">
      <c r="A2843" s="84"/>
      <c r="B2843" s="57" t="s">
        <v>33</v>
      </c>
      <c r="C2843" s="53">
        <f t="shared" si="272"/>
        <v>1</v>
      </c>
      <c r="D2843" s="54">
        <f t="shared" si="273"/>
        <v>1.0341261633919339E-3</v>
      </c>
      <c r="E2843" s="53">
        <f t="shared" si="274"/>
        <v>14</v>
      </c>
      <c r="F2843" s="54">
        <f t="shared" si="275"/>
        <v>1.4477766287487074E-2</v>
      </c>
    </row>
    <row r="2844" spans="1:6" ht="13.15" customHeight="1" x14ac:dyDescent="0.2">
      <c r="A2844" s="84"/>
      <c r="B2844" s="57" t="s">
        <v>7</v>
      </c>
      <c r="C2844" s="53">
        <f t="shared" si="272"/>
        <v>4</v>
      </c>
      <c r="D2844" s="54">
        <f t="shared" si="273"/>
        <v>4.1365046535677356E-3</v>
      </c>
      <c r="E2844" s="53">
        <f t="shared" si="274"/>
        <v>14</v>
      </c>
      <c r="F2844" s="54">
        <f t="shared" si="275"/>
        <v>1.4477766287487074E-2</v>
      </c>
    </row>
    <row r="2845" spans="1:6" ht="13.15" customHeight="1" x14ac:dyDescent="0.2">
      <c r="A2845" s="84"/>
      <c r="B2845" s="57" t="s">
        <v>75</v>
      </c>
      <c r="C2845" s="53">
        <f t="shared" si="272"/>
        <v>6</v>
      </c>
      <c r="D2845" s="54">
        <f t="shared" si="273"/>
        <v>6.2047569803516025E-3</v>
      </c>
      <c r="E2845" s="53">
        <f t="shared" si="274"/>
        <v>8</v>
      </c>
      <c r="F2845" s="54">
        <f t="shared" si="275"/>
        <v>8.2730093071354711E-3</v>
      </c>
    </row>
    <row r="2846" spans="1:6" ht="13.15" customHeight="1" x14ac:dyDescent="0.2">
      <c r="A2846" s="85"/>
      <c r="B2846" s="55"/>
      <c r="C2846" s="53"/>
      <c r="D2846" s="54"/>
      <c r="E2846" s="53"/>
      <c r="F2846" s="54"/>
    </row>
    <row r="2847" spans="1:6" ht="13.15" customHeight="1" x14ac:dyDescent="0.2">
      <c r="A2847" s="86"/>
      <c r="B2847" s="56" t="s">
        <v>3</v>
      </c>
      <c r="C2847" s="53">
        <f>F2772</f>
        <v>206</v>
      </c>
      <c r="D2847" s="54">
        <f>C2847/$I$2772</f>
        <v>0.21302998965873837</v>
      </c>
      <c r="E2847" s="53">
        <f>$I2772-C2847</f>
        <v>761</v>
      </c>
      <c r="F2847" s="54">
        <f>E2847/$I$2772</f>
        <v>0.78697001034126168</v>
      </c>
    </row>
    <row r="2848" spans="1:6" ht="15.75" x14ac:dyDescent="0.25">
      <c r="A2848" s="3"/>
    </row>
    <row r="2849" spans="1:14" ht="12.75" thickBot="1" x14ac:dyDescent="0.25">
      <c r="A2849" s="50" t="s">
        <v>59</v>
      </c>
    </row>
    <row r="2850" spans="1:14" x14ac:dyDescent="0.2">
      <c r="A2850" s="22" t="s">
        <v>0</v>
      </c>
      <c r="B2850" s="22" t="s">
        <v>0</v>
      </c>
      <c r="C2850" s="167" t="s">
        <v>57</v>
      </c>
      <c r="D2850" s="167"/>
      <c r="E2850" s="167"/>
      <c r="F2850" s="167"/>
      <c r="G2850" s="167"/>
      <c r="H2850" s="167"/>
      <c r="I2850" s="167"/>
      <c r="J2850" s="167"/>
      <c r="K2850" s="167"/>
    </row>
    <row r="2851" spans="1:14" x14ac:dyDescent="0.2">
      <c r="A2851" s="23"/>
      <c r="B2851" s="23"/>
      <c r="C2851" s="168" t="s">
        <v>1</v>
      </c>
      <c r="D2851" s="150"/>
      <c r="E2851" s="169"/>
      <c r="F2851" s="149" t="s">
        <v>2</v>
      </c>
      <c r="G2851" s="168"/>
      <c r="H2851" s="170"/>
      <c r="I2851" s="149" t="s">
        <v>3</v>
      </c>
      <c r="J2851" s="150"/>
      <c r="K2851" s="150"/>
    </row>
    <row r="2852" spans="1:14" ht="12.75" thickBot="1" x14ac:dyDescent="0.25">
      <c r="A2852" s="23"/>
      <c r="B2852" s="23"/>
      <c r="C2852" s="28" t="s">
        <v>4</v>
      </c>
      <c r="D2852" s="29" t="s">
        <v>34</v>
      </c>
      <c r="E2852" s="29" t="s">
        <v>44</v>
      </c>
      <c r="F2852" s="29" t="s">
        <v>4</v>
      </c>
      <c r="G2852" s="30" t="s">
        <v>34</v>
      </c>
      <c r="H2852" s="29" t="s">
        <v>44</v>
      </c>
      <c r="I2852" s="29" t="s">
        <v>4</v>
      </c>
      <c r="J2852" s="29" t="s">
        <v>34</v>
      </c>
      <c r="K2852" s="31" t="s">
        <v>44</v>
      </c>
    </row>
    <row r="2853" spans="1:14" ht="13.5" x14ac:dyDescent="0.25">
      <c r="A2853" s="24" t="s">
        <v>32</v>
      </c>
      <c r="B2853" s="24" t="s">
        <v>5</v>
      </c>
      <c r="C2853" s="12">
        <v>9</v>
      </c>
      <c r="D2853" s="13">
        <v>0.75</v>
      </c>
      <c r="E2853" s="13">
        <v>3.5000000000000003E-2</v>
      </c>
      <c r="F2853" s="14">
        <v>11</v>
      </c>
      <c r="G2853" s="32">
        <v>0.91700000000000004</v>
      </c>
      <c r="H2853" s="13">
        <v>6.0999999999999999E-2</v>
      </c>
      <c r="I2853" s="14">
        <v>12</v>
      </c>
      <c r="J2853" s="13">
        <v>1</v>
      </c>
      <c r="K2853" s="19">
        <v>4.5999999999999999E-2</v>
      </c>
      <c r="N2853" s="2"/>
    </row>
    <row r="2854" spans="1:14" ht="13.5" x14ac:dyDescent="0.25">
      <c r="A2854" s="25"/>
      <c r="B2854" s="26" t="s">
        <v>6</v>
      </c>
      <c r="C2854" s="4">
        <v>3</v>
      </c>
      <c r="D2854" s="5">
        <v>1</v>
      </c>
      <c r="E2854" s="5">
        <v>1.2E-2</v>
      </c>
      <c r="F2854" s="15">
        <v>3</v>
      </c>
      <c r="G2854" s="33">
        <v>1</v>
      </c>
      <c r="H2854" s="5">
        <v>1.7000000000000001E-2</v>
      </c>
      <c r="I2854" s="15">
        <v>3</v>
      </c>
      <c r="J2854" s="5">
        <v>1</v>
      </c>
      <c r="K2854" s="20">
        <v>1.0999999999999999E-2</v>
      </c>
      <c r="N2854" s="2"/>
    </row>
    <row r="2855" spans="1:14" ht="13.5" x14ac:dyDescent="0.25">
      <c r="A2855" s="25"/>
      <c r="B2855" s="26" t="s">
        <v>16</v>
      </c>
      <c r="C2855" s="4">
        <v>3</v>
      </c>
      <c r="D2855" s="5">
        <v>1</v>
      </c>
      <c r="E2855" s="5">
        <v>1.2E-2</v>
      </c>
      <c r="F2855" s="15">
        <v>2</v>
      </c>
      <c r="G2855" s="33">
        <v>0.66700000000000004</v>
      </c>
      <c r="H2855" s="5">
        <v>1.0999999999999999E-2</v>
      </c>
      <c r="I2855" s="15">
        <v>3</v>
      </c>
      <c r="J2855" s="5">
        <v>1</v>
      </c>
      <c r="K2855" s="20">
        <v>1.0999999999999999E-2</v>
      </c>
      <c r="N2855" s="2"/>
    </row>
    <row r="2856" spans="1:14" ht="13.5" x14ac:dyDescent="0.25">
      <c r="A2856" s="25"/>
      <c r="B2856" s="26" t="s">
        <v>8</v>
      </c>
      <c r="C2856" s="4">
        <v>21</v>
      </c>
      <c r="D2856" s="5">
        <v>1</v>
      </c>
      <c r="E2856" s="5">
        <v>8.1000000000000003E-2</v>
      </c>
      <c r="F2856" s="15">
        <v>10</v>
      </c>
      <c r="G2856" s="33">
        <v>0.47599999999999998</v>
      </c>
      <c r="H2856" s="5">
        <v>5.6000000000000001E-2</v>
      </c>
      <c r="I2856" s="15">
        <v>21</v>
      </c>
      <c r="J2856" s="5">
        <v>1</v>
      </c>
      <c r="K2856" s="20">
        <v>0.08</v>
      </c>
      <c r="N2856" s="2"/>
    </row>
    <row r="2857" spans="1:14" ht="13.5" x14ac:dyDescent="0.25">
      <c r="A2857" s="25"/>
      <c r="B2857" s="26" t="s">
        <v>10</v>
      </c>
      <c r="C2857" s="4">
        <v>0</v>
      </c>
      <c r="D2857" s="5">
        <v>0</v>
      </c>
      <c r="E2857" s="5">
        <v>0</v>
      </c>
      <c r="F2857" s="15">
        <v>0</v>
      </c>
      <c r="G2857" s="33">
        <v>0</v>
      </c>
      <c r="H2857" s="5">
        <v>0</v>
      </c>
      <c r="I2857" s="15">
        <v>0</v>
      </c>
      <c r="J2857" s="5">
        <v>0</v>
      </c>
      <c r="K2857" s="20">
        <v>0</v>
      </c>
      <c r="N2857" s="2"/>
    </row>
    <row r="2858" spans="1:14" ht="13.5" x14ac:dyDescent="0.25">
      <c r="A2858" s="25"/>
      <c r="B2858" s="26" t="s">
        <v>12</v>
      </c>
      <c r="C2858" s="4">
        <v>1</v>
      </c>
      <c r="D2858" s="5">
        <v>1</v>
      </c>
      <c r="E2858" s="5">
        <v>4.0000000000000001E-3</v>
      </c>
      <c r="F2858" s="15">
        <v>0</v>
      </c>
      <c r="G2858" s="33">
        <v>0</v>
      </c>
      <c r="H2858" s="5">
        <v>0</v>
      </c>
      <c r="I2858" s="15">
        <v>1</v>
      </c>
      <c r="J2858" s="5">
        <v>1</v>
      </c>
      <c r="K2858" s="20">
        <v>4.0000000000000001E-3</v>
      </c>
      <c r="N2858" s="2"/>
    </row>
    <row r="2859" spans="1:14" ht="13.5" x14ac:dyDescent="0.25">
      <c r="A2859" s="25"/>
      <c r="B2859" s="26" t="s">
        <v>13</v>
      </c>
      <c r="C2859" s="4">
        <v>5</v>
      </c>
      <c r="D2859" s="5">
        <v>1</v>
      </c>
      <c r="E2859" s="5">
        <v>1.9E-2</v>
      </c>
      <c r="F2859" s="15">
        <v>2</v>
      </c>
      <c r="G2859" s="33">
        <v>0.4</v>
      </c>
      <c r="H2859" s="5">
        <v>1.0999999999999999E-2</v>
      </c>
      <c r="I2859" s="15">
        <v>5</v>
      </c>
      <c r="J2859" s="5">
        <v>1</v>
      </c>
      <c r="K2859" s="20">
        <v>1.9E-2</v>
      </c>
      <c r="N2859" s="2"/>
    </row>
    <row r="2860" spans="1:14" ht="13.5" x14ac:dyDescent="0.25">
      <c r="A2860" s="25"/>
      <c r="B2860" s="26" t="s">
        <v>14</v>
      </c>
      <c r="C2860" s="4">
        <v>9</v>
      </c>
      <c r="D2860" s="5">
        <v>1</v>
      </c>
      <c r="E2860" s="5">
        <v>3.5000000000000003E-2</v>
      </c>
      <c r="F2860" s="15">
        <v>9</v>
      </c>
      <c r="G2860" s="33">
        <v>1</v>
      </c>
      <c r="H2860" s="5">
        <v>0.05</v>
      </c>
      <c r="I2860" s="15">
        <v>9</v>
      </c>
      <c r="J2860" s="5">
        <v>1</v>
      </c>
      <c r="K2860" s="20">
        <v>3.4000000000000002E-2</v>
      </c>
      <c r="N2860" s="2"/>
    </row>
    <row r="2861" spans="1:14" ht="13.5" x14ac:dyDescent="0.25">
      <c r="A2861" s="25"/>
      <c r="B2861" s="26" t="s">
        <v>9</v>
      </c>
      <c r="C2861" s="4">
        <v>50</v>
      </c>
      <c r="D2861" s="5">
        <v>0.96199999999999997</v>
      </c>
      <c r="E2861" s="5">
        <v>0.19400000000000001</v>
      </c>
      <c r="F2861" s="15">
        <v>44</v>
      </c>
      <c r="G2861" s="33">
        <v>0.84599999999999997</v>
      </c>
      <c r="H2861" s="5">
        <v>0.24399999999999999</v>
      </c>
      <c r="I2861" s="15">
        <v>52</v>
      </c>
      <c r="J2861" s="5">
        <v>1</v>
      </c>
      <c r="K2861" s="20">
        <v>0.19800000000000001</v>
      </c>
      <c r="N2861" s="2"/>
    </row>
    <row r="2862" spans="1:14" ht="13.5" x14ac:dyDescent="0.25">
      <c r="A2862" s="25"/>
      <c r="B2862" s="26" t="s">
        <v>15</v>
      </c>
      <c r="C2862" s="4">
        <v>3</v>
      </c>
      <c r="D2862" s="5">
        <v>1</v>
      </c>
      <c r="E2862" s="5">
        <v>1.2E-2</v>
      </c>
      <c r="F2862" s="15">
        <v>2</v>
      </c>
      <c r="G2862" s="33">
        <v>0.66700000000000004</v>
      </c>
      <c r="H2862" s="5">
        <v>1.0999999999999999E-2</v>
      </c>
      <c r="I2862" s="15">
        <v>3</v>
      </c>
      <c r="J2862" s="5">
        <v>1</v>
      </c>
      <c r="K2862" s="20">
        <v>1.0999999999999999E-2</v>
      </c>
      <c r="N2862" s="2"/>
    </row>
    <row r="2863" spans="1:14" ht="13.5" x14ac:dyDescent="0.25">
      <c r="A2863" s="25"/>
      <c r="B2863" s="26" t="s">
        <v>17</v>
      </c>
      <c r="C2863" s="4">
        <v>13</v>
      </c>
      <c r="D2863" s="5">
        <v>1</v>
      </c>
      <c r="E2863" s="5">
        <v>0.05</v>
      </c>
      <c r="F2863" s="15">
        <v>4</v>
      </c>
      <c r="G2863" s="33">
        <v>0.308</v>
      </c>
      <c r="H2863" s="5">
        <v>2.1999999999999999E-2</v>
      </c>
      <c r="I2863" s="15">
        <v>13</v>
      </c>
      <c r="J2863" s="5">
        <v>1</v>
      </c>
      <c r="K2863" s="20">
        <v>4.9000000000000002E-2</v>
      </c>
      <c r="N2863" s="2"/>
    </row>
    <row r="2864" spans="1:14" ht="13.5" x14ac:dyDescent="0.25">
      <c r="A2864" s="25"/>
      <c r="B2864" s="26" t="s">
        <v>18</v>
      </c>
      <c r="C2864" s="4">
        <v>20</v>
      </c>
      <c r="D2864" s="5">
        <v>1</v>
      </c>
      <c r="E2864" s="5">
        <v>7.8E-2</v>
      </c>
      <c r="F2864" s="15">
        <v>14</v>
      </c>
      <c r="G2864" s="33">
        <v>0.7</v>
      </c>
      <c r="H2864" s="5">
        <v>7.8E-2</v>
      </c>
      <c r="I2864" s="15">
        <v>20</v>
      </c>
      <c r="J2864" s="5">
        <v>1</v>
      </c>
      <c r="K2864" s="20">
        <v>7.5999999999999998E-2</v>
      </c>
      <c r="N2864" s="2"/>
    </row>
    <row r="2865" spans="1:14" ht="13.5" x14ac:dyDescent="0.25">
      <c r="A2865" s="25"/>
      <c r="B2865" s="26" t="s">
        <v>19</v>
      </c>
      <c r="C2865" s="4"/>
      <c r="D2865" s="5"/>
      <c r="E2865" s="5"/>
      <c r="F2865" s="15"/>
      <c r="G2865" s="33"/>
      <c r="H2865" s="5"/>
      <c r="I2865" s="15"/>
      <c r="J2865" s="5"/>
      <c r="K2865" s="20"/>
      <c r="N2865" s="2"/>
    </row>
    <row r="2866" spans="1:14" ht="13.5" x14ac:dyDescent="0.25">
      <c r="A2866" s="25"/>
      <c r="B2866" s="26" t="s">
        <v>20</v>
      </c>
      <c r="C2866" s="4">
        <v>3</v>
      </c>
      <c r="D2866" s="5">
        <v>1</v>
      </c>
      <c r="E2866" s="5">
        <v>1.2E-2</v>
      </c>
      <c r="F2866" s="15">
        <v>2</v>
      </c>
      <c r="G2866" s="33">
        <v>0.66700000000000004</v>
      </c>
      <c r="H2866" s="5">
        <v>1.0999999999999999E-2</v>
      </c>
      <c r="I2866" s="15">
        <v>3</v>
      </c>
      <c r="J2866" s="5">
        <v>1</v>
      </c>
      <c r="K2866" s="20">
        <v>1.0999999999999999E-2</v>
      </c>
      <c r="N2866" s="2"/>
    </row>
    <row r="2867" spans="1:14" ht="13.5" x14ac:dyDescent="0.25">
      <c r="A2867" s="25"/>
      <c r="B2867" s="26" t="s">
        <v>26</v>
      </c>
      <c r="C2867" s="4">
        <v>1</v>
      </c>
      <c r="D2867" s="5">
        <v>1</v>
      </c>
      <c r="E2867" s="5">
        <v>4.0000000000000001E-3</v>
      </c>
      <c r="F2867" s="15">
        <v>1</v>
      </c>
      <c r="G2867" s="33">
        <v>1</v>
      </c>
      <c r="H2867" s="5">
        <v>6.0000000000000001E-3</v>
      </c>
      <c r="I2867" s="15">
        <v>1</v>
      </c>
      <c r="J2867" s="5">
        <v>1</v>
      </c>
      <c r="K2867" s="20">
        <v>4.0000000000000001E-3</v>
      </c>
      <c r="N2867" s="2"/>
    </row>
    <row r="2868" spans="1:14" ht="13.5" x14ac:dyDescent="0.25">
      <c r="A2868" s="25"/>
      <c r="B2868" s="26" t="s">
        <v>21</v>
      </c>
      <c r="C2868" s="4">
        <v>19</v>
      </c>
      <c r="D2868" s="5">
        <v>1</v>
      </c>
      <c r="E2868" s="5">
        <v>7.3999999999999996E-2</v>
      </c>
      <c r="F2868" s="15">
        <v>16</v>
      </c>
      <c r="G2868" s="33">
        <v>0.84199999999999997</v>
      </c>
      <c r="H2868" s="5">
        <v>8.8999999999999996E-2</v>
      </c>
      <c r="I2868" s="15">
        <v>19</v>
      </c>
      <c r="J2868" s="5">
        <v>1</v>
      </c>
      <c r="K2868" s="20">
        <v>7.1999999999999995E-2</v>
      </c>
      <c r="N2868" s="2"/>
    </row>
    <row r="2869" spans="1:14" ht="13.5" x14ac:dyDescent="0.25">
      <c r="A2869" s="25"/>
      <c r="B2869" s="26" t="s">
        <v>22</v>
      </c>
      <c r="C2869" s="4">
        <v>1</v>
      </c>
      <c r="D2869" s="5">
        <v>1</v>
      </c>
      <c r="E2869" s="5">
        <v>4.0000000000000001E-3</v>
      </c>
      <c r="F2869" s="15">
        <v>1</v>
      </c>
      <c r="G2869" s="33">
        <v>1</v>
      </c>
      <c r="H2869" s="5">
        <v>6.0000000000000001E-3</v>
      </c>
      <c r="I2869" s="15">
        <v>1</v>
      </c>
      <c r="J2869" s="5">
        <v>1</v>
      </c>
      <c r="K2869" s="20">
        <v>4.0000000000000001E-3</v>
      </c>
      <c r="N2869" s="2"/>
    </row>
    <row r="2870" spans="1:14" ht="13.5" x14ac:dyDescent="0.25">
      <c r="A2870" s="25"/>
      <c r="B2870" s="26" t="s">
        <v>23</v>
      </c>
      <c r="C2870" s="4">
        <v>6</v>
      </c>
      <c r="D2870" s="5">
        <v>1</v>
      </c>
      <c r="E2870" s="5">
        <v>2.3E-2</v>
      </c>
      <c r="F2870" s="15">
        <v>2</v>
      </c>
      <c r="G2870" s="33">
        <v>0.33300000000000002</v>
      </c>
      <c r="H2870" s="5">
        <v>1.0999999999999999E-2</v>
      </c>
      <c r="I2870" s="15">
        <v>6</v>
      </c>
      <c r="J2870" s="5">
        <v>1</v>
      </c>
      <c r="K2870" s="20">
        <v>2.3E-2</v>
      </c>
      <c r="N2870" s="2"/>
    </row>
    <row r="2871" spans="1:14" ht="13.5" x14ac:dyDescent="0.25">
      <c r="A2871" s="25"/>
      <c r="B2871" s="26" t="s">
        <v>24</v>
      </c>
      <c r="C2871" s="4">
        <v>32</v>
      </c>
      <c r="D2871" s="5">
        <v>1</v>
      </c>
      <c r="E2871" s="5">
        <v>0.124</v>
      </c>
      <c r="F2871" s="15">
        <v>15</v>
      </c>
      <c r="G2871" s="33">
        <v>0.46899999999999997</v>
      </c>
      <c r="H2871" s="5">
        <v>8.3000000000000004E-2</v>
      </c>
      <c r="I2871" s="15">
        <v>32</v>
      </c>
      <c r="J2871" s="5">
        <v>1</v>
      </c>
      <c r="K2871" s="20">
        <v>0.122</v>
      </c>
      <c r="N2871" s="2"/>
    </row>
    <row r="2872" spans="1:14" ht="13.5" x14ac:dyDescent="0.25">
      <c r="A2872" s="25"/>
      <c r="B2872" s="26" t="s">
        <v>25</v>
      </c>
      <c r="C2872" s="4">
        <v>4</v>
      </c>
      <c r="D2872" s="5">
        <v>1</v>
      </c>
      <c r="E2872" s="5">
        <v>1.6E-2</v>
      </c>
      <c r="F2872" s="15">
        <v>2</v>
      </c>
      <c r="G2872" s="33">
        <v>0.5</v>
      </c>
      <c r="H2872" s="5">
        <v>1.0999999999999999E-2</v>
      </c>
      <c r="I2872" s="15">
        <v>4</v>
      </c>
      <c r="J2872" s="5">
        <v>1</v>
      </c>
      <c r="K2872" s="20">
        <v>1.4999999999999999E-2</v>
      </c>
      <c r="N2872" s="2"/>
    </row>
    <row r="2873" spans="1:14" ht="13.5" x14ac:dyDescent="0.25">
      <c r="A2873" s="25"/>
      <c r="B2873" s="26" t="s">
        <v>11</v>
      </c>
      <c r="C2873" s="6"/>
      <c r="D2873" s="7"/>
      <c r="E2873" s="7"/>
      <c r="F2873" s="16"/>
      <c r="G2873" s="34"/>
      <c r="H2873" s="7"/>
      <c r="I2873" s="16"/>
      <c r="J2873" s="7"/>
      <c r="K2873" s="21"/>
      <c r="N2873" s="2"/>
    </row>
    <row r="2874" spans="1:14" ht="13.5" x14ac:dyDescent="0.25">
      <c r="A2874" s="25"/>
      <c r="B2874" s="26" t="s">
        <v>7</v>
      </c>
      <c r="C2874" s="4">
        <v>8</v>
      </c>
      <c r="D2874" s="5">
        <v>1</v>
      </c>
      <c r="E2874" s="5">
        <v>3.1E-2</v>
      </c>
      <c r="F2874" s="15">
        <v>7</v>
      </c>
      <c r="G2874" s="33">
        <v>0.875</v>
      </c>
      <c r="H2874" s="5">
        <v>3.9E-2</v>
      </c>
      <c r="I2874" s="15">
        <v>8</v>
      </c>
      <c r="J2874" s="5">
        <v>1</v>
      </c>
      <c r="K2874" s="20">
        <v>0.03</v>
      </c>
      <c r="N2874" s="2"/>
    </row>
    <row r="2875" spans="1:14" ht="13.5" x14ac:dyDescent="0.25">
      <c r="A2875" s="25"/>
      <c r="B2875" s="26" t="s">
        <v>75</v>
      </c>
      <c r="C2875" s="4">
        <v>5</v>
      </c>
      <c r="D2875" s="5">
        <v>1</v>
      </c>
      <c r="E2875" s="5">
        <v>1.9E-2</v>
      </c>
      <c r="F2875" s="15">
        <v>5</v>
      </c>
      <c r="G2875" s="33">
        <v>1</v>
      </c>
      <c r="H2875" s="5">
        <v>2.8000000000000001E-2</v>
      </c>
      <c r="I2875" s="15">
        <v>5</v>
      </c>
      <c r="J2875" s="5">
        <v>1</v>
      </c>
      <c r="K2875" s="20">
        <v>1.9E-2</v>
      </c>
      <c r="N2875" s="2"/>
    </row>
    <row r="2876" spans="1:14" ht="13.5" x14ac:dyDescent="0.25">
      <c r="A2876" s="25"/>
      <c r="B2876" s="25"/>
      <c r="C2876" s="6"/>
      <c r="D2876" s="7"/>
      <c r="E2876" s="7"/>
      <c r="F2876" s="16"/>
      <c r="G2876" s="34"/>
      <c r="H2876" s="7"/>
      <c r="I2876" s="16"/>
      <c r="J2876" s="7"/>
      <c r="K2876" s="21"/>
      <c r="N2876" s="2"/>
    </row>
    <row r="2877" spans="1:14" ht="14.25" thickBot="1" x14ac:dyDescent="0.3">
      <c r="A2877" s="27"/>
      <c r="B2877" s="27" t="s">
        <v>3</v>
      </c>
      <c r="C2877" s="45">
        <v>258</v>
      </c>
      <c r="D2877" s="46">
        <v>0.98099999999999998</v>
      </c>
      <c r="E2877" s="46">
        <v>1</v>
      </c>
      <c r="F2877" s="47">
        <v>180</v>
      </c>
      <c r="G2877" s="46">
        <v>0.68400000000000005</v>
      </c>
      <c r="H2877" s="46">
        <v>1</v>
      </c>
      <c r="I2877" s="47">
        <v>263</v>
      </c>
      <c r="J2877" s="46">
        <v>1</v>
      </c>
      <c r="K2877" s="48">
        <v>1</v>
      </c>
      <c r="N2877" s="2"/>
    </row>
    <row r="2878" spans="1:14" ht="12.75" thickBot="1" x14ac:dyDescent="0.25"/>
    <row r="2879" spans="1:14" x14ac:dyDescent="0.2">
      <c r="A2879" s="22"/>
      <c r="B2879" s="22"/>
      <c r="C2879" s="162" t="s">
        <v>57</v>
      </c>
      <c r="D2879" s="162"/>
      <c r="E2879" s="162"/>
      <c r="F2879" s="162"/>
      <c r="G2879" s="162"/>
    </row>
    <row r="2880" spans="1:14" x14ac:dyDescent="0.2">
      <c r="A2880" s="37"/>
      <c r="B2880" s="37"/>
      <c r="C2880" s="147" t="s">
        <v>29</v>
      </c>
      <c r="D2880" s="147"/>
      <c r="E2880" s="148"/>
      <c r="F2880" s="147"/>
      <c r="G2880" s="147"/>
    </row>
    <row r="2881" spans="1:7" x14ac:dyDescent="0.2">
      <c r="A2881" s="23"/>
      <c r="B2881" s="23"/>
      <c r="C2881" s="163" t="s">
        <v>1</v>
      </c>
      <c r="D2881" s="164"/>
      <c r="E2881" s="164" t="s">
        <v>2</v>
      </c>
      <c r="F2881" s="164"/>
      <c r="G2881" s="165" t="s">
        <v>3</v>
      </c>
    </row>
    <row r="2882" spans="1:7" ht="12.75" thickBot="1" x14ac:dyDescent="0.25">
      <c r="A2882" s="23"/>
      <c r="B2882" s="23"/>
      <c r="C2882" s="28" t="s">
        <v>27</v>
      </c>
      <c r="D2882" s="29" t="s">
        <v>28</v>
      </c>
      <c r="E2882" s="30" t="s">
        <v>27</v>
      </c>
      <c r="F2882" s="29" t="s">
        <v>28</v>
      </c>
      <c r="G2882" s="166"/>
    </row>
    <row r="2883" spans="1:7" ht="13.5" x14ac:dyDescent="0.25">
      <c r="A2883" s="24" t="s">
        <v>32</v>
      </c>
      <c r="B2883" s="24" t="s">
        <v>5</v>
      </c>
      <c r="C2883" s="38">
        <v>3.4000000000000002E-2</v>
      </c>
      <c r="D2883" s="13">
        <f>G2883-C2883</f>
        <v>1.1999999999999997E-2</v>
      </c>
      <c r="E2883" s="32">
        <v>4.2000000000000003E-2</v>
      </c>
      <c r="F2883" s="13">
        <f>G2883-E2883</f>
        <v>3.9999999999999966E-3</v>
      </c>
      <c r="G2883" s="19">
        <v>4.5999999999999999E-2</v>
      </c>
    </row>
    <row r="2884" spans="1:7" ht="13.5" x14ac:dyDescent="0.25">
      <c r="A2884" s="25"/>
      <c r="B2884" s="26" t="s">
        <v>6</v>
      </c>
      <c r="C2884" s="39">
        <v>1.0999999999999999E-2</v>
      </c>
      <c r="D2884" s="5">
        <f t="shared" ref="D2884:D2907" si="276">G2884-C2884</f>
        <v>0</v>
      </c>
      <c r="E2884" s="33">
        <v>1.0999999999999999E-2</v>
      </c>
      <c r="F2884" s="5">
        <f t="shared" ref="F2884:F2907" si="277">G2884-E2884</f>
        <v>0</v>
      </c>
      <c r="G2884" s="20">
        <v>1.0999999999999999E-2</v>
      </c>
    </row>
    <row r="2885" spans="1:7" ht="13.5" x14ac:dyDescent="0.25">
      <c r="A2885" s="25"/>
      <c r="B2885" s="26" t="s">
        <v>16</v>
      </c>
      <c r="C2885" s="39">
        <v>1.0999999999999999E-2</v>
      </c>
      <c r="D2885" s="5">
        <f t="shared" si="276"/>
        <v>0</v>
      </c>
      <c r="E2885" s="33">
        <v>8.0000000000000002E-3</v>
      </c>
      <c r="F2885" s="5">
        <f t="shared" si="277"/>
        <v>2.9999999999999992E-3</v>
      </c>
      <c r="G2885" s="20">
        <v>1.0999999999999999E-2</v>
      </c>
    </row>
    <row r="2886" spans="1:7" ht="13.5" x14ac:dyDescent="0.25">
      <c r="A2886" s="25"/>
      <c r="B2886" s="26" t="s">
        <v>8</v>
      </c>
      <c r="C2886" s="39">
        <v>0.08</v>
      </c>
      <c r="D2886" s="5">
        <f t="shared" si="276"/>
        <v>0</v>
      </c>
      <c r="E2886" s="33">
        <v>3.7999999999999999E-2</v>
      </c>
      <c r="F2886" s="5">
        <f t="shared" si="277"/>
        <v>4.2000000000000003E-2</v>
      </c>
      <c r="G2886" s="20">
        <v>0.08</v>
      </c>
    </row>
    <row r="2887" spans="1:7" ht="13.5" x14ac:dyDescent="0.25">
      <c r="A2887" s="25"/>
      <c r="B2887" s="26" t="s">
        <v>10</v>
      </c>
      <c r="C2887" s="39">
        <v>0</v>
      </c>
      <c r="D2887" s="5">
        <f t="shared" si="276"/>
        <v>0</v>
      </c>
      <c r="E2887" s="33">
        <v>0</v>
      </c>
      <c r="F2887" s="5">
        <f t="shared" si="277"/>
        <v>0</v>
      </c>
      <c r="G2887" s="20">
        <v>0</v>
      </c>
    </row>
    <row r="2888" spans="1:7" ht="13.5" x14ac:dyDescent="0.25">
      <c r="A2888" s="25"/>
      <c r="B2888" s="26" t="s">
        <v>12</v>
      </c>
      <c r="C2888" s="39">
        <v>4.0000000000000001E-3</v>
      </c>
      <c r="D2888" s="5">
        <f t="shared" si="276"/>
        <v>0</v>
      </c>
      <c r="E2888" s="33">
        <v>0</v>
      </c>
      <c r="F2888" s="5">
        <f t="shared" si="277"/>
        <v>4.0000000000000001E-3</v>
      </c>
      <c r="G2888" s="20">
        <v>4.0000000000000001E-3</v>
      </c>
    </row>
    <row r="2889" spans="1:7" ht="13.5" x14ac:dyDescent="0.25">
      <c r="A2889" s="25"/>
      <c r="B2889" s="26" t="s">
        <v>13</v>
      </c>
      <c r="C2889" s="39">
        <v>1.9E-2</v>
      </c>
      <c r="D2889" s="5">
        <f t="shared" si="276"/>
        <v>0</v>
      </c>
      <c r="E2889" s="33">
        <v>8.0000000000000002E-3</v>
      </c>
      <c r="F2889" s="5">
        <f t="shared" si="277"/>
        <v>1.0999999999999999E-2</v>
      </c>
      <c r="G2889" s="20">
        <v>1.9E-2</v>
      </c>
    </row>
    <row r="2890" spans="1:7" ht="13.5" x14ac:dyDescent="0.25">
      <c r="A2890" s="25"/>
      <c r="B2890" s="26" t="s">
        <v>14</v>
      </c>
      <c r="C2890" s="39">
        <v>3.4000000000000002E-2</v>
      </c>
      <c r="D2890" s="5">
        <f t="shared" si="276"/>
        <v>0</v>
      </c>
      <c r="E2890" s="33">
        <v>3.4000000000000002E-2</v>
      </c>
      <c r="F2890" s="5">
        <f t="shared" si="277"/>
        <v>0</v>
      </c>
      <c r="G2890" s="20">
        <v>3.4000000000000002E-2</v>
      </c>
    </row>
    <row r="2891" spans="1:7" ht="13.5" x14ac:dyDescent="0.25">
      <c r="A2891" s="25"/>
      <c r="B2891" s="26" t="s">
        <v>9</v>
      </c>
      <c r="C2891" s="39">
        <v>0.19</v>
      </c>
      <c r="D2891" s="5">
        <f t="shared" si="276"/>
        <v>8.0000000000000071E-3</v>
      </c>
      <c r="E2891" s="33">
        <v>0.16700000000000001</v>
      </c>
      <c r="F2891" s="5">
        <f t="shared" si="277"/>
        <v>3.1E-2</v>
      </c>
      <c r="G2891" s="20">
        <v>0.19800000000000001</v>
      </c>
    </row>
    <row r="2892" spans="1:7" ht="13.5" x14ac:dyDescent="0.25">
      <c r="A2892" s="25"/>
      <c r="B2892" s="26" t="s">
        <v>15</v>
      </c>
      <c r="C2892" s="39">
        <v>1.0999999999999999E-2</v>
      </c>
      <c r="D2892" s="5">
        <f>G2892-C2892</f>
        <v>0</v>
      </c>
      <c r="E2892" s="33">
        <v>8.0000000000000002E-3</v>
      </c>
      <c r="F2892" s="5">
        <f>G2892-E2892</f>
        <v>2.9999999999999992E-3</v>
      </c>
      <c r="G2892" s="20">
        <v>1.0999999999999999E-2</v>
      </c>
    </row>
    <row r="2893" spans="1:7" ht="13.5" x14ac:dyDescent="0.25">
      <c r="A2893" s="25"/>
      <c r="B2893" s="26" t="s">
        <v>17</v>
      </c>
      <c r="C2893" s="39">
        <v>4.9000000000000002E-2</v>
      </c>
      <c r="D2893" s="5">
        <f>G2893-C2893</f>
        <v>0</v>
      </c>
      <c r="E2893" s="33">
        <v>1.4999999999999999E-2</v>
      </c>
      <c r="F2893" s="5">
        <f>G2893-E2893</f>
        <v>3.4000000000000002E-2</v>
      </c>
      <c r="G2893" s="20">
        <v>4.9000000000000002E-2</v>
      </c>
    </row>
    <row r="2894" spans="1:7" ht="13.5" x14ac:dyDescent="0.25">
      <c r="A2894" s="25"/>
      <c r="B2894" s="26" t="s">
        <v>18</v>
      </c>
      <c r="C2894" s="39">
        <v>7.5999999999999998E-2</v>
      </c>
      <c r="D2894" s="5">
        <f>G2894-C2894</f>
        <v>0</v>
      </c>
      <c r="E2894" s="33">
        <v>5.2999999999999999E-2</v>
      </c>
      <c r="F2894" s="5">
        <f>G2894-E2894</f>
        <v>2.3E-2</v>
      </c>
      <c r="G2894" s="20">
        <v>7.5999999999999998E-2</v>
      </c>
    </row>
    <row r="2895" spans="1:7" ht="13.5" x14ac:dyDescent="0.25">
      <c r="A2895" s="25"/>
      <c r="B2895" s="26" t="s">
        <v>19</v>
      </c>
      <c r="C2895" s="39"/>
      <c r="D2895" s="5"/>
      <c r="E2895" s="33"/>
      <c r="F2895" s="5"/>
      <c r="G2895" s="20"/>
    </row>
    <row r="2896" spans="1:7" ht="13.5" x14ac:dyDescent="0.25">
      <c r="A2896" s="25"/>
      <c r="B2896" s="26" t="s">
        <v>20</v>
      </c>
      <c r="C2896" s="39">
        <v>1.0999999999999999E-2</v>
      </c>
      <c r="D2896" s="5">
        <f t="shared" ref="D2896:D2902" si="278">G2896-C2896</f>
        <v>0</v>
      </c>
      <c r="E2896" s="33">
        <v>8.0000000000000002E-3</v>
      </c>
      <c r="F2896" s="5">
        <f t="shared" ref="F2896:F2902" si="279">G2896-E2896</f>
        <v>2.9999999999999992E-3</v>
      </c>
      <c r="G2896" s="20">
        <v>1.0999999999999999E-2</v>
      </c>
    </row>
    <row r="2897" spans="1:10" ht="13.5" x14ac:dyDescent="0.25">
      <c r="A2897" s="25"/>
      <c r="B2897" s="26" t="s">
        <v>26</v>
      </c>
      <c r="C2897" s="39">
        <v>4.0000000000000001E-3</v>
      </c>
      <c r="D2897" s="5">
        <f t="shared" si="278"/>
        <v>0</v>
      </c>
      <c r="E2897" s="33">
        <v>4.0000000000000001E-3</v>
      </c>
      <c r="F2897" s="5">
        <f t="shared" si="279"/>
        <v>0</v>
      </c>
      <c r="G2897" s="20">
        <v>4.0000000000000001E-3</v>
      </c>
    </row>
    <row r="2898" spans="1:10" ht="13.5" x14ac:dyDescent="0.25">
      <c r="A2898" s="25"/>
      <c r="B2898" s="26" t="s">
        <v>21</v>
      </c>
      <c r="C2898" s="39">
        <v>7.1999999999999995E-2</v>
      </c>
      <c r="D2898" s="5">
        <f t="shared" si="278"/>
        <v>0</v>
      </c>
      <c r="E2898" s="33">
        <v>6.0999999999999999E-2</v>
      </c>
      <c r="F2898" s="5">
        <f t="shared" si="279"/>
        <v>1.0999999999999996E-2</v>
      </c>
      <c r="G2898" s="20">
        <v>7.1999999999999995E-2</v>
      </c>
    </row>
    <row r="2899" spans="1:10" ht="13.5" x14ac:dyDescent="0.25">
      <c r="A2899" s="25"/>
      <c r="B2899" s="26" t="s">
        <v>22</v>
      </c>
      <c r="C2899" s="39">
        <v>4.0000000000000001E-3</v>
      </c>
      <c r="D2899" s="5">
        <f t="shared" si="278"/>
        <v>0</v>
      </c>
      <c r="E2899" s="33">
        <v>4.0000000000000001E-3</v>
      </c>
      <c r="F2899" s="5">
        <f t="shared" si="279"/>
        <v>0</v>
      </c>
      <c r="G2899" s="20">
        <v>4.0000000000000001E-3</v>
      </c>
    </row>
    <row r="2900" spans="1:10" ht="13.5" x14ac:dyDescent="0.25">
      <c r="A2900" s="25"/>
      <c r="B2900" s="26" t="s">
        <v>23</v>
      </c>
      <c r="C2900" s="39">
        <v>2.3E-2</v>
      </c>
      <c r="D2900" s="5">
        <f t="shared" si="278"/>
        <v>0</v>
      </c>
      <c r="E2900" s="33">
        <v>8.0000000000000002E-3</v>
      </c>
      <c r="F2900" s="5">
        <f t="shared" si="279"/>
        <v>1.4999999999999999E-2</v>
      </c>
      <c r="G2900" s="20">
        <v>2.3E-2</v>
      </c>
    </row>
    <row r="2901" spans="1:10" ht="13.5" x14ac:dyDescent="0.25">
      <c r="A2901" s="25"/>
      <c r="B2901" s="26" t="s">
        <v>24</v>
      </c>
      <c r="C2901" s="39">
        <v>0.122</v>
      </c>
      <c r="D2901" s="5">
        <f t="shared" si="278"/>
        <v>0</v>
      </c>
      <c r="E2901" s="33">
        <v>5.7000000000000002E-2</v>
      </c>
      <c r="F2901" s="5">
        <f t="shared" si="279"/>
        <v>6.5000000000000002E-2</v>
      </c>
      <c r="G2901" s="20">
        <v>0.122</v>
      </c>
    </row>
    <row r="2902" spans="1:10" ht="13.5" x14ac:dyDescent="0.25">
      <c r="A2902" s="25"/>
      <c r="B2902" s="26" t="s">
        <v>25</v>
      </c>
      <c r="C2902" s="39">
        <v>1.4999999999999999E-2</v>
      </c>
      <c r="D2902" s="5">
        <f t="shared" si="278"/>
        <v>0</v>
      </c>
      <c r="E2902" s="33">
        <v>8.0000000000000002E-3</v>
      </c>
      <c r="F2902" s="5">
        <f t="shared" si="279"/>
        <v>6.9999999999999993E-3</v>
      </c>
      <c r="G2902" s="20">
        <v>1.4999999999999999E-2</v>
      </c>
    </row>
    <row r="2903" spans="1:10" ht="13.5" x14ac:dyDescent="0.25">
      <c r="A2903" s="25"/>
      <c r="B2903" s="26" t="s">
        <v>11</v>
      </c>
      <c r="C2903" s="40"/>
      <c r="D2903" s="7"/>
      <c r="E2903" s="34"/>
      <c r="F2903" s="7"/>
      <c r="G2903" s="21"/>
    </row>
    <row r="2904" spans="1:10" ht="13.5" x14ac:dyDescent="0.25">
      <c r="A2904" s="25"/>
      <c r="B2904" s="26" t="s">
        <v>7</v>
      </c>
      <c r="C2904" s="39">
        <v>0.03</v>
      </c>
      <c r="D2904" s="5">
        <f>G2904-C2904</f>
        <v>0</v>
      </c>
      <c r="E2904" s="33">
        <v>2.7E-2</v>
      </c>
      <c r="F2904" s="5">
        <f>G2904-E2904</f>
        <v>2.9999999999999992E-3</v>
      </c>
      <c r="G2904" s="20">
        <v>0.03</v>
      </c>
    </row>
    <row r="2905" spans="1:10" ht="13.5" x14ac:dyDescent="0.25">
      <c r="A2905" s="25"/>
      <c r="B2905" s="26" t="s">
        <v>75</v>
      </c>
      <c r="C2905" s="39">
        <v>1.9E-2</v>
      </c>
      <c r="D2905" s="5">
        <f t="shared" si="276"/>
        <v>0</v>
      </c>
      <c r="E2905" s="33">
        <v>1.9E-2</v>
      </c>
      <c r="F2905" s="5">
        <f t="shared" si="277"/>
        <v>0</v>
      </c>
      <c r="G2905" s="20">
        <v>1.9E-2</v>
      </c>
    </row>
    <row r="2906" spans="1:10" ht="13.5" x14ac:dyDescent="0.25">
      <c r="A2906" s="25"/>
      <c r="B2906" s="25"/>
      <c r="C2906" s="40"/>
      <c r="D2906" s="7"/>
      <c r="E2906" s="34"/>
      <c r="F2906" s="7"/>
      <c r="G2906" s="21"/>
    </row>
    <row r="2907" spans="1:10" ht="14.25" thickBot="1" x14ac:dyDescent="0.3">
      <c r="A2907" s="27"/>
      <c r="B2907" s="27" t="s">
        <v>3</v>
      </c>
      <c r="C2907" s="49">
        <v>0.98099999999999998</v>
      </c>
      <c r="D2907" s="46">
        <f t="shared" si="276"/>
        <v>1.9000000000000017E-2</v>
      </c>
      <c r="E2907" s="46">
        <v>0.68400000000000005</v>
      </c>
      <c r="F2907" s="46">
        <f t="shared" si="277"/>
        <v>0.31599999999999995</v>
      </c>
      <c r="G2907" s="48">
        <v>1</v>
      </c>
    </row>
    <row r="2911" spans="1:10" ht="12.75" x14ac:dyDescent="0.2">
      <c r="A2911" s="51" t="s">
        <v>60</v>
      </c>
    </row>
    <row r="2912" spans="1:10" x14ac:dyDescent="0.2">
      <c r="A2912" s="138"/>
      <c r="B2912" s="139"/>
      <c r="C2912" s="154" t="s">
        <v>57</v>
      </c>
      <c r="D2912" s="155"/>
      <c r="E2912" s="155"/>
      <c r="F2912" s="155"/>
      <c r="G2912" s="155"/>
      <c r="H2912" s="155"/>
      <c r="I2912" s="156"/>
      <c r="J2912" s="157"/>
    </row>
    <row r="2913" spans="1:10" x14ac:dyDescent="0.2">
      <c r="A2913" s="107"/>
      <c r="B2913" s="108"/>
      <c r="C2913" s="158" t="s">
        <v>34</v>
      </c>
      <c r="D2913" s="159"/>
      <c r="E2913" s="159"/>
      <c r="F2913" s="159"/>
      <c r="G2913" s="159"/>
      <c r="H2913" s="159"/>
      <c r="I2913" s="160"/>
      <c r="J2913" s="161"/>
    </row>
    <row r="2914" spans="1:10" x14ac:dyDescent="0.2">
      <c r="A2914" s="107"/>
      <c r="B2914" s="108"/>
      <c r="C2914" s="151" t="s">
        <v>1</v>
      </c>
      <c r="D2914" s="151"/>
      <c r="E2914" s="151"/>
      <c r="F2914" s="151" t="s">
        <v>2</v>
      </c>
      <c r="G2914" s="152"/>
      <c r="H2914" s="152"/>
      <c r="I2914" s="152"/>
      <c r="J2914" s="153"/>
    </row>
    <row r="2915" spans="1:10" ht="33.75" x14ac:dyDescent="0.2">
      <c r="A2915" s="107"/>
      <c r="B2915" s="109"/>
      <c r="C2915" s="110">
        <v>2010</v>
      </c>
      <c r="D2915" s="111">
        <v>2005</v>
      </c>
      <c r="E2915" s="112">
        <v>2000</v>
      </c>
      <c r="F2915" s="113" t="s">
        <v>58</v>
      </c>
      <c r="G2915" s="114">
        <v>2010</v>
      </c>
      <c r="H2915" s="111">
        <v>2005</v>
      </c>
      <c r="I2915" s="112">
        <v>2000</v>
      </c>
      <c r="J2915" s="140" t="s">
        <v>58</v>
      </c>
    </row>
    <row r="2916" spans="1:10" ht="13.5" x14ac:dyDescent="0.25">
      <c r="A2916" s="115" t="s">
        <v>32</v>
      </c>
      <c r="B2916" s="116" t="s">
        <v>5</v>
      </c>
      <c r="C2916" s="117">
        <f>D2741</f>
        <v>0.30555555555555558</v>
      </c>
      <c r="D2916" s="118">
        <v>0.75</v>
      </c>
      <c r="E2916" s="119">
        <v>0.875</v>
      </c>
      <c r="F2916" s="120">
        <f>D2916-E2916</f>
        <v>-0.125</v>
      </c>
      <c r="G2916" s="121">
        <f>G2741</f>
        <v>0.25</v>
      </c>
      <c r="H2916" s="118">
        <v>0.91700000000000004</v>
      </c>
      <c r="I2916" s="119">
        <v>1</v>
      </c>
      <c r="J2916" s="141">
        <f>H2916-I2916</f>
        <v>-8.2999999999999963E-2</v>
      </c>
    </row>
    <row r="2917" spans="1:10" ht="13.5" x14ac:dyDescent="0.25">
      <c r="A2917" s="115"/>
      <c r="B2917" s="116" t="s">
        <v>6</v>
      </c>
      <c r="C2917" s="122">
        <f t="shared" ref="C2917:C2947" si="280">D2742</f>
        <v>0.34285714285714286</v>
      </c>
      <c r="D2917" s="123">
        <v>1</v>
      </c>
      <c r="E2917" s="124">
        <v>1</v>
      </c>
      <c r="F2917" s="125">
        <f>D2917-E2917</f>
        <v>0</v>
      </c>
      <c r="G2917" s="126">
        <f t="shared" ref="G2917:G2947" si="281">G2742</f>
        <v>0.2857142857142857</v>
      </c>
      <c r="H2917" s="123">
        <v>1</v>
      </c>
      <c r="I2917" s="124">
        <v>0.55555555555555558</v>
      </c>
      <c r="J2917" s="142">
        <f>H2917-I2917</f>
        <v>0.44444444444444442</v>
      </c>
    </row>
    <row r="2918" spans="1:10" ht="13.5" x14ac:dyDescent="0.25">
      <c r="A2918" s="115"/>
      <c r="B2918" s="127" t="s">
        <v>62</v>
      </c>
      <c r="C2918" s="122">
        <f t="shared" si="280"/>
        <v>0.5</v>
      </c>
      <c r="D2918" s="123"/>
      <c r="E2918" s="124"/>
      <c r="F2918" s="125"/>
      <c r="G2918" s="126">
        <f t="shared" si="281"/>
        <v>0.16666666666666666</v>
      </c>
      <c r="H2918" s="123"/>
      <c r="I2918" s="124"/>
      <c r="J2918" s="142"/>
    </row>
    <row r="2919" spans="1:10" ht="13.5" x14ac:dyDescent="0.25">
      <c r="A2919" s="115"/>
      <c r="B2919" s="127" t="s">
        <v>63</v>
      </c>
      <c r="C2919" s="122">
        <f t="shared" si="280"/>
        <v>0.37037037037037035</v>
      </c>
      <c r="D2919" s="123"/>
      <c r="E2919" s="124"/>
      <c r="F2919" s="125"/>
      <c r="G2919" s="126">
        <f t="shared" si="281"/>
        <v>0.27777777777777779</v>
      </c>
      <c r="H2919" s="123"/>
      <c r="I2919" s="124"/>
      <c r="J2919" s="142"/>
    </row>
    <row r="2920" spans="1:10" ht="13.5" x14ac:dyDescent="0.25">
      <c r="A2920" s="115"/>
      <c r="B2920" s="127" t="s">
        <v>16</v>
      </c>
      <c r="C2920" s="122">
        <f t="shared" si="280"/>
        <v>0.15384615384615385</v>
      </c>
      <c r="D2920" s="123">
        <v>1</v>
      </c>
      <c r="E2920" s="124"/>
      <c r="F2920" s="125"/>
      <c r="G2920" s="126">
        <f t="shared" si="281"/>
        <v>5.128205128205128E-2</v>
      </c>
      <c r="H2920" s="123">
        <v>0.66700000000000004</v>
      </c>
      <c r="I2920" s="124"/>
      <c r="J2920" s="142"/>
    </row>
    <row r="2921" spans="1:10" ht="13.5" x14ac:dyDescent="0.25">
      <c r="A2921" s="115"/>
      <c r="B2921" s="127" t="s">
        <v>8</v>
      </c>
      <c r="C2921" s="122">
        <f t="shared" si="280"/>
        <v>0.21951219512195122</v>
      </c>
      <c r="D2921" s="123">
        <v>1</v>
      </c>
      <c r="E2921" s="124"/>
      <c r="F2921" s="125"/>
      <c r="G2921" s="126">
        <f t="shared" si="281"/>
        <v>4.878048780487805E-2</v>
      </c>
      <c r="H2921" s="123">
        <v>0.47599999999999998</v>
      </c>
      <c r="I2921" s="124"/>
      <c r="J2921" s="142"/>
    </row>
    <row r="2922" spans="1:10" ht="13.5" x14ac:dyDescent="0.25">
      <c r="A2922" s="115"/>
      <c r="B2922" s="127" t="s">
        <v>10</v>
      </c>
      <c r="C2922" s="122">
        <f t="shared" si="280"/>
        <v>0.83333333333333337</v>
      </c>
      <c r="D2922" s="123">
        <v>0</v>
      </c>
      <c r="E2922" s="124">
        <v>1</v>
      </c>
      <c r="F2922" s="125">
        <f>D2922-E2922</f>
        <v>-1</v>
      </c>
      <c r="G2922" s="126">
        <f t="shared" si="281"/>
        <v>0.5</v>
      </c>
      <c r="H2922" s="123">
        <v>0</v>
      </c>
      <c r="I2922" s="124">
        <v>0.5</v>
      </c>
      <c r="J2922" s="142">
        <f>H2922-I2922</f>
        <v>-0.5</v>
      </c>
    </row>
    <row r="2923" spans="1:10" ht="13.5" x14ac:dyDescent="0.25">
      <c r="A2923" s="115"/>
      <c r="B2923" s="127" t="s">
        <v>12</v>
      </c>
      <c r="C2923" s="122">
        <f t="shared" si="280"/>
        <v>0.1111111111111111</v>
      </c>
      <c r="D2923" s="123">
        <v>1</v>
      </c>
      <c r="E2923" s="124"/>
      <c r="F2923" s="125"/>
      <c r="G2923" s="126">
        <f t="shared" si="281"/>
        <v>0</v>
      </c>
      <c r="H2923" s="123">
        <v>0</v>
      </c>
      <c r="I2923" s="124"/>
      <c r="J2923" s="142"/>
    </row>
    <row r="2924" spans="1:10" ht="13.5" x14ac:dyDescent="0.25">
      <c r="A2924" s="115"/>
      <c r="B2924" s="127" t="s">
        <v>13</v>
      </c>
      <c r="C2924" s="122">
        <f t="shared" si="280"/>
        <v>0.13157894736842105</v>
      </c>
      <c r="D2924" s="123">
        <v>1</v>
      </c>
      <c r="E2924" s="124">
        <v>0.8571428571428571</v>
      </c>
      <c r="F2924" s="125">
        <f>D2924-E2924</f>
        <v>0.1428571428571429</v>
      </c>
      <c r="G2924" s="126">
        <f t="shared" si="281"/>
        <v>7.8947368421052627E-2</v>
      </c>
      <c r="H2924" s="123">
        <v>0.4</v>
      </c>
      <c r="I2924" s="124">
        <v>1</v>
      </c>
      <c r="J2924" s="142">
        <f>H2924-I2924</f>
        <v>-0.6</v>
      </c>
    </row>
    <row r="2925" spans="1:10" ht="13.5" x14ac:dyDescent="0.25">
      <c r="A2925" s="115"/>
      <c r="B2925" s="127" t="s">
        <v>14</v>
      </c>
      <c r="C2925" s="122">
        <f t="shared" si="280"/>
        <v>0.25</v>
      </c>
      <c r="D2925" s="123">
        <v>1</v>
      </c>
      <c r="E2925" s="124">
        <v>1</v>
      </c>
      <c r="F2925" s="125">
        <f>D2925-E2925</f>
        <v>0</v>
      </c>
      <c r="G2925" s="126">
        <f t="shared" si="281"/>
        <v>0.25</v>
      </c>
      <c r="H2925" s="123">
        <v>1</v>
      </c>
      <c r="I2925" s="124">
        <v>0.89655172413793105</v>
      </c>
      <c r="J2925" s="142">
        <f>H2925-I2925</f>
        <v>0.10344827586206895</v>
      </c>
    </row>
    <row r="2926" spans="1:10" ht="13.5" x14ac:dyDescent="0.25">
      <c r="A2926" s="115"/>
      <c r="B2926" s="127" t="s">
        <v>64</v>
      </c>
      <c r="C2926" s="122">
        <f t="shared" si="280"/>
        <v>0.125</v>
      </c>
      <c r="D2926" s="123"/>
      <c r="E2926" s="124"/>
      <c r="F2926" s="125"/>
      <c r="G2926" s="126">
        <f t="shared" si="281"/>
        <v>0.125</v>
      </c>
      <c r="H2926" s="123"/>
      <c r="I2926" s="124"/>
      <c r="J2926" s="142"/>
    </row>
    <row r="2927" spans="1:10" ht="13.5" x14ac:dyDescent="0.25">
      <c r="A2927" s="115"/>
      <c r="B2927" s="127" t="s">
        <v>9</v>
      </c>
      <c r="C2927" s="122">
        <f t="shared" si="280"/>
        <v>0.45918367346938777</v>
      </c>
      <c r="D2927" s="123">
        <v>0.96199999999999997</v>
      </c>
      <c r="E2927" s="124">
        <v>0.97142857142857142</v>
      </c>
      <c r="F2927" s="125">
        <f>D2927-E2927</f>
        <v>-9.4285714285714528E-3</v>
      </c>
      <c r="G2927" s="126">
        <f t="shared" si="281"/>
        <v>0.37755102040816324</v>
      </c>
      <c r="H2927" s="123">
        <v>0.84599999999999997</v>
      </c>
      <c r="I2927" s="124">
        <v>0.82857142857142863</v>
      </c>
      <c r="J2927" s="142">
        <f>H2927-I2927</f>
        <v>1.7428571428571349E-2</v>
      </c>
    </row>
    <row r="2928" spans="1:10" ht="13.5" x14ac:dyDescent="0.25">
      <c r="A2928" s="115"/>
      <c r="B2928" s="127" t="s">
        <v>15</v>
      </c>
      <c r="C2928" s="122">
        <f t="shared" si="280"/>
        <v>0.67741935483870963</v>
      </c>
      <c r="D2928" s="123">
        <v>1</v>
      </c>
      <c r="E2928" s="124">
        <v>1</v>
      </c>
      <c r="F2928" s="125">
        <f>D2928-E2928</f>
        <v>0</v>
      </c>
      <c r="G2928" s="126">
        <f t="shared" si="281"/>
        <v>0.41935483870967744</v>
      </c>
      <c r="H2928" s="123">
        <v>0.66700000000000004</v>
      </c>
      <c r="I2928" s="124">
        <v>1</v>
      </c>
      <c r="J2928" s="142">
        <f>H2928-I2928</f>
        <v>-0.33299999999999996</v>
      </c>
    </row>
    <row r="2929" spans="1:10" ht="13.5" x14ac:dyDescent="0.25">
      <c r="A2929" s="115"/>
      <c r="B2929" s="127" t="s">
        <v>17</v>
      </c>
      <c r="C2929" s="122">
        <f t="shared" si="280"/>
        <v>0.21276595744680851</v>
      </c>
      <c r="D2929" s="123">
        <v>1</v>
      </c>
      <c r="E2929" s="124">
        <v>0.86363636363636365</v>
      </c>
      <c r="F2929" s="125">
        <f>D2929-E2929</f>
        <v>0.13636363636363635</v>
      </c>
      <c r="G2929" s="126">
        <f t="shared" si="281"/>
        <v>0.14893617021276595</v>
      </c>
      <c r="H2929" s="123">
        <v>0.308</v>
      </c>
      <c r="I2929" s="124">
        <v>0.5</v>
      </c>
      <c r="J2929" s="142">
        <f>H2929-I2929</f>
        <v>-0.192</v>
      </c>
    </row>
    <row r="2930" spans="1:10" ht="13.5" x14ac:dyDescent="0.25">
      <c r="A2930" s="115"/>
      <c r="B2930" s="127" t="s">
        <v>18</v>
      </c>
      <c r="C2930" s="122">
        <f t="shared" si="280"/>
        <v>0.42857142857142855</v>
      </c>
      <c r="D2930" s="123">
        <v>1</v>
      </c>
      <c r="E2930" s="124"/>
      <c r="F2930" s="125"/>
      <c r="G2930" s="126">
        <f t="shared" si="281"/>
        <v>0.32142857142857145</v>
      </c>
      <c r="H2930" s="123">
        <v>0.7</v>
      </c>
      <c r="I2930" s="124"/>
      <c r="J2930" s="142"/>
    </row>
    <row r="2931" spans="1:10" ht="13.5" x14ac:dyDescent="0.25">
      <c r="A2931" s="115"/>
      <c r="B2931" s="127" t="s">
        <v>19</v>
      </c>
      <c r="C2931" s="122">
        <f t="shared" si="280"/>
        <v>0.22608695652173913</v>
      </c>
      <c r="D2931" s="123"/>
      <c r="E2931" s="124"/>
      <c r="F2931" s="125"/>
      <c r="G2931" s="126">
        <f t="shared" si="281"/>
        <v>0.2</v>
      </c>
      <c r="H2931" s="123"/>
      <c r="I2931" s="124"/>
      <c r="J2931" s="142"/>
    </row>
    <row r="2932" spans="1:10" ht="13.5" x14ac:dyDescent="0.25">
      <c r="A2932" s="115"/>
      <c r="B2932" s="127" t="s">
        <v>65</v>
      </c>
      <c r="C2932" s="122">
        <f t="shared" si="280"/>
        <v>0.10714285714285714</v>
      </c>
      <c r="D2932" s="123"/>
      <c r="E2932" s="124"/>
      <c r="F2932" s="125"/>
      <c r="G2932" s="126">
        <f t="shared" si="281"/>
        <v>3.5714285714285712E-2</v>
      </c>
      <c r="H2932" s="123"/>
      <c r="I2932" s="124"/>
      <c r="J2932" s="142"/>
    </row>
    <row r="2933" spans="1:10" ht="13.5" x14ac:dyDescent="0.25">
      <c r="A2933" s="115"/>
      <c r="B2933" s="127" t="s">
        <v>20</v>
      </c>
      <c r="C2933" s="122">
        <f t="shared" si="280"/>
        <v>0.25</v>
      </c>
      <c r="D2933" s="123">
        <v>1</v>
      </c>
      <c r="E2933" s="124"/>
      <c r="F2933" s="125"/>
      <c r="G2933" s="126">
        <f t="shared" si="281"/>
        <v>0.25</v>
      </c>
      <c r="H2933" s="123">
        <v>0.66700000000000004</v>
      </c>
      <c r="I2933" s="124"/>
      <c r="J2933" s="142"/>
    </row>
    <row r="2934" spans="1:10" ht="13.5" x14ac:dyDescent="0.25">
      <c r="A2934" s="115"/>
      <c r="B2934" s="127" t="s">
        <v>26</v>
      </c>
      <c r="C2934" s="122">
        <f t="shared" si="280"/>
        <v>0.6</v>
      </c>
      <c r="D2934" s="123">
        <v>1</v>
      </c>
      <c r="E2934" s="124"/>
      <c r="F2934" s="125"/>
      <c r="G2934" s="126">
        <f t="shared" si="281"/>
        <v>0.6</v>
      </c>
      <c r="H2934" s="123">
        <v>1</v>
      </c>
      <c r="I2934" s="124"/>
      <c r="J2934" s="142"/>
    </row>
    <row r="2935" spans="1:10" ht="13.5" x14ac:dyDescent="0.25">
      <c r="A2935" s="115"/>
      <c r="B2935" s="127" t="s">
        <v>21</v>
      </c>
      <c r="C2935" s="122">
        <f t="shared" si="280"/>
        <v>0.375</v>
      </c>
      <c r="D2935" s="123">
        <v>1</v>
      </c>
      <c r="E2935" s="124">
        <v>1</v>
      </c>
      <c r="F2935" s="125">
        <f>D2935-E2935</f>
        <v>0</v>
      </c>
      <c r="G2935" s="126">
        <f t="shared" si="281"/>
        <v>0.5</v>
      </c>
      <c r="H2935" s="123">
        <v>0.84199999999999997</v>
      </c>
      <c r="I2935" s="124">
        <v>0.95652173913043481</v>
      </c>
      <c r="J2935" s="142">
        <f>H2935-I2935</f>
        <v>-0.11452173913043484</v>
      </c>
    </row>
    <row r="2936" spans="1:10" ht="13.5" x14ac:dyDescent="0.25">
      <c r="A2936" s="115"/>
      <c r="B2936" s="127" t="s">
        <v>22</v>
      </c>
      <c r="C2936" s="122">
        <f t="shared" si="280"/>
        <v>0.2</v>
      </c>
      <c r="D2936" s="123">
        <v>1</v>
      </c>
      <c r="E2936" s="124">
        <v>1</v>
      </c>
      <c r="F2936" s="125">
        <f>D2936-E2936</f>
        <v>0</v>
      </c>
      <c r="G2936" s="126">
        <f t="shared" si="281"/>
        <v>0.13333333333333333</v>
      </c>
      <c r="H2936" s="123">
        <v>1</v>
      </c>
      <c r="I2936" s="124">
        <v>1</v>
      </c>
      <c r="J2936" s="142">
        <f>H2936-I2936</f>
        <v>0</v>
      </c>
    </row>
    <row r="2937" spans="1:10" ht="13.5" x14ac:dyDescent="0.25">
      <c r="A2937" s="115"/>
      <c r="B2937" s="127" t="s">
        <v>23</v>
      </c>
      <c r="C2937" s="122">
        <f t="shared" si="280"/>
        <v>0.29268292682926828</v>
      </c>
      <c r="D2937" s="123">
        <v>1</v>
      </c>
      <c r="E2937" s="124"/>
      <c r="F2937" s="125"/>
      <c r="G2937" s="126">
        <f t="shared" si="281"/>
        <v>0.12195121951219512</v>
      </c>
      <c r="H2937" s="123">
        <v>0.33300000000000002</v>
      </c>
      <c r="I2937" s="124"/>
      <c r="J2937" s="142"/>
    </row>
    <row r="2938" spans="1:10" ht="13.5" x14ac:dyDescent="0.25">
      <c r="A2938" s="115"/>
      <c r="B2938" s="127" t="s">
        <v>66</v>
      </c>
      <c r="C2938" s="122">
        <f t="shared" si="280"/>
        <v>0.5</v>
      </c>
      <c r="D2938" s="123"/>
      <c r="E2938" s="124"/>
      <c r="F2938" s="125"/>
      <c r="G2938" s="126">
        <f t="shared" si="281"/>
        <v>0.30769230769230771</v>
      </c>
      <c r="H2938" s="123"/>
      <c r="I2938" s="124"/>
      <c r="J2938" s="142"/>
    </row>
    <row r="2939" spans="1:10" ht="13.5" x14ac:dyDescent="0.25">
      <c r="A2939" s="115"/>
      <c r="B2939" s="127" t="s">
        <v>67</v>
      </c>
      <c r="C2939" s="122">
        <f t="shared" si="280"/>
        <v>0.34615384615384615</v>
      </c>
      <c r="D2939" s="123"/>
      <c r="E2939" s="124"/>
      <c r="F2939" s="125"/>
      <c r="G2939" s="126">
        <f t="shared" si="281"/>
        <v>0.19230769230769232</v>
      </c>
      <c r="H2939" s="123"/>
      <c r="I2939" s="124"/>
      <c r="J2939" s="142"/>
    </row>
    <row r="2940" spans="1:10" ht="13.5" x14ac:dyDescent="0.25">
      <c r="A2940" s="115"/>
      <c r="B2940" s="127" t="s">
        <v>61</v>
      </c>
      <c r="C2940" s="122">
        <f t="shared" si="280"/>
        <v>0.19642857142857142</v>
      </c>
      <c r="D2940" s="123">
        <v>1</v>
      </c>
      <c r="E2940" s="124">
        <v>1</v>
      </c>
      <c r="F2940" s="125">
        <f>D2940-E2940</f>
        <v>0</v>
      </c>
      <c r="G2940" s="126">
        <f t="shared" si="281"/>
        <v>5.3571428571428568E-2</v>
      </c>
      <c r="H2940" s="123">
        <v>0.46899999999999997</v>
      </c>
      <c r="I2940" s="124">
        <v>0.5</v>
      </c>
      <c r="J2940" s="142">
        <f>H2940-I2940</f>
        <v>-3.1000000000000028E-2</v>
      </c>
    </row>
    <row r="2941" spans="1:10" ht="13.5" x14ac:dyDescent="0.25">
      <c r="A2941" s="115"/>
      <c r="B2941" s="127" t="s">
        <v>25</v>
      </c>
      <c r="C2941" s="122">
        <f t="shared" si="280"/>
        <v>0.30434782608695654</v>
      </c>
      <c r="D2941" s="123">
        <v>1</v>
      </c>
      <c r="E2941" s="124"/>
      <c r="F2941" s="125"/>
      <c r="G2941" s="126">
        <f t="shared" si="281"/>
        <v>0.13043478260869565</v>
      </c>
      <c r="H2941" s="123">
        <v>0.5</v>
      </c>
      <c r="I2941" s="124"/>
      <c r="J2941" s="142"/>
    </row>
    <row r="2942" spans="1:10" ht="13.5" x14ac:dyDescent="0.25">
      <c r="A2942" s="115"/>
      <c r="B2942" s="127" t="s">
        <v>11</v>
      </c>
      <c r="C2942" s="122">
        <f t="shared" si="280"/>
        <v>0.45</v>
      </c>
      <c r="D2942" s="123"/>
      <c r="E2942" s="124">
        <v>1</v>
      </c>
      <c r="F2942" s="125"/>
      <c r="G2942" s="126">
        <f t="shared" si="281"/>
        <v>0.31666666666666665</v>
      </c>
      <c r="H2942" s="123"/>
      <c r="I2942" s="124">
        <v>0.5</v>
      </c>
      <c r="J2942" s="142"/>
    </row>
    <row r="2943" spans="1:10" ht="13.5" x14ac:dyDescent="0.25">
      <c r="A2943" s="115"/>
      <c r="B2943" s="127" t="s">
        <v>33</v>
      </c>
      <c r="C2943" s="122">
        <f t="shared" si="280"/>
        <v>6.6666666666666666E-2</v>
      </c>
      <c r="D2943" s="123"/>
      <c r="E2943" s="124">
        <v>0.8571428571428571</v>
      </c>
      <c r="F2943" s="125"/>
      <c r="G2943" s="126">
        <f t="shared" si="281"/>
        <v>6.6666666666666666E-2</v>
      </c>
      <c r="H2943" s="123"/>
      <c r="I2943" s="124">
        <v>1</v>
      </c>
      <c r="J2943" s="142"/>
    </row>
    <row r="2944" spans="1:10" ht="13.5" x14ac:dyDescent="0.25">
      <c r="A2944" s="115"/>
      <c r="B2944" s="127" t="s">
        <v>7</v>
      </c>
      <c r="C2944" s="122">
        <f t="shared" si="280"/>
        <v>0.27777777777777779</v>
      </c>
      <c r="D2944" s="123">
        <v>1</v>
      </c>
      <c r="E2944" s="124">
        <v>1</v>
      </c>
      <c r="F2944" s="125">
        <f>D2944-E2944</f>
        <v>0</v>
      </c>
      <c r="G2944" s="126">
        <f t="shared" si="281"/>
        <v>0.22222222222222221</v>
      </c>
      <c r="H2944" s="123">
        <v>0.875</v>
      </c>
      <c r="I2944" s="124">
        <v>1</v>
      </c>
      <c r="J2944" s="142">
        <f>H2944-I2944</f>
        <v>-0.125</v>
      </c>
    </row>
    <row r="2945" spans="1:10" ht="13.5" x14ac:dyDescent="0.25">
      <c r="A2945" s="115"/>
      <c r="B2945" s="127" t="s">
        <v>75</v>
      </c>
      <c r="C2945" s="122">
        <f t="shared" si="280"/>
        <v>0.42857142857142855</v>
      </c>
      <c r="D2945" s="123">
        <v>1</v>
      </c>
      <c r="E2945" s="124">
        <v>0.96296296296296291</v>
      </c>
      <c r="F2945" s="125">
        <f>D2945-E2945</f>
        <v>3.703703703703709E-2</v>
      </c>
      <c r="G2945" s="126">
        <f t="shared" si="281"/>
        <v>0.42857142857142855</v>
      </c>
      <c r="H2945" s="123">
        <v>1</v>
      </c>
      <c r="I2945" s="124">
        <v>1</v>
      </c>
      <c r="J2945" s="142">
        <f>H2945-I2945</f>
        <v>0</v>
      </c>
    </row>
    <row r="2946" spans="1:10" ht="13.5" x14ac:dyDescent="0.25">
      <c r="A2946" s="115"/>
      <c r="B2946" s="128"/>
      <c r="C2946" s="129"/>
      <c r="D2946" s="123"/>
      <c r="E2946" s="124"/>
      <c r="F2946" s="125"/>
      <c r="G2946" s="130"/>
      <c r="H2946" s="123"/>
      <c r="I2946" s="124"/>
      <c r="J2946" s="142"/>
    </row>
    <row r="2947" spans="1:10" ht="13.5" x14ac:dyDescent="0.25">
      <c r="A2947" s="131"/>
      <c r="B2947" s="132" t="s">
        <v>3</v>
      </c>
      <c r="C2947" s="133">
        <f t="shared" si="280"/>
        <v>0.3081695966907963</v>
      </c>
      <c r="D2947" s="134">
        <v>0.98099999999999998</v>
      </c>
      <c r="E2947" s="135">
        <v>0.96363636363636362</v>
      </c>
      <c r="F2947" s="136">
        <f>D2947-E2947</f>
        <v>1.7363636363636359E-2</v>
      </c>
      <c r="G2947" s="137">
        <f t="shared" si="281"/>
        <v>0.21302998965873837</v>
      </c>
      <c r="H2947" s="134">
        <v>0.68400000000000005</v>
      </c>
      <c r="I2947" s="135">
        <v>0.80454545454545456</v>
      </c>
      <c r="J2947" s="143">
        <f>H2947-I2947</f>
        <v>-0.12054545454545451</v>
      </c>
    </row>
  </sheetData>
  <mergeCells count="252">
    <mergeCell ref="I2739:K2739"/>
    <mergeCell ref="C2240:K2240"/>
    <mergeCell ref="C2241:E2241"/>
    <mergeCell ref="F2241:H2241"/>
    <mergeCell ref="I2241:K2241"/>
    <mergeCell ref="C2489:K2489"/>
    <mergeCell ref="C2490:E2490"/>
    <mergeCell ref="F2490:H2490"/>
    <mergeCell ref="I2490:K2490"/>
    <mergeCell ref="C2738:K2738"/>
    <mergeCell ref="C2632:D2632"/>
    <mergeCell ref="E2632:F2632"/>
    <mergeCell ref="G2632:G2633"/>
    <mergeCell ref="C2601:K2601"/>
    <mergeCell ref="C2602:E2602"/>
    <mergeCell ref="F2602:H2602"/>
    <mergeCell ref="C2526:F2526"/>
    <mergeCell ref="C2527:F2527"/>
    <mergeCell ref="C2564:F2564"/>
    <mergeCell ref="C2565:F2565"/>
    <mergeCell ref="C2352:K2352"/>
    <mergeCell ref="C2353:E2353"/>
    <mergeCell ref="F2353:H2353"/>
    <mergeCell ref="C2381:G2381"/>
    <mergeCell ref="C79:F79"/>
    <mergeCell ref="I2602:K2602"/>
    <mergeCell ref="C746:K746"/>
    <mergeCell ref="C747:E747"/>
    <mergeCell ref="F747:H747"/>
    <mergeCell ref="I747:K747"/>
    <mergeCell ref="C995:K995"/>
    <mergeCell ref="C996:E996"/>
    <mergeCell ref="F996:H996"/>
    <mergeCell ref="I996:K996"/>
    <mergeCell ref="C888:G888"/>
    <mergeCell ref="C890:D890"/>
    <mergeCell ref="E890:F890"/>
    <mergeCell ref="G890:G891"/>
    <mergeCell ref="C889:G889"/>
    <mergeCell ref="F1992:H1992"/>
    <mergeCell ref="I1992:K1992"/>
    <mergeCell ref="C2277:F2277"/>
    <mergeCell ref="C2278:F2278"/>
    <mergeCell ref="C2315:F2315"/>
    <mergeCell ref="C2316:F2316"/>
    <mergeCell ref="F1606:H1606"/>
    <mergeCell ref="I1606:K1606"/>
    <mergeCell ref="C1493:K1493"/>
    <mergeCell ref="C2814:F2814"/>
    <mergeCell ref="C4:K4"/>
    <mergeCell ref="C5:E5"/>
    <mergeCell ref="F5:H5"/>
    <mergeCell ref="I5:K5"/>
    <mergeCell ref="C251:K251"/>
    <mergeCell ref="C252:E252"/>
    <mergeCell ref="F252:H252"/>
    <mergeCell ref="I252:K252"/>
    <mergeCell ref="C497:K497"/>
    <mergeCell ref="C41:F41"/>
    <mergeCell ref="C363:K363"/>
    <mergeCell ref="C364:E364"/>
    <mergeCell ref="F364:H364"/>
    <mergeCell ref="I364:K364"/>
    <mergeCell ref="C115:K115"/>
    <mergeCell ref="C146:D146"/>
    <mergeCell ref="E146:F146"/>
    <mergeCell ref="C289:F289"/>
    <mergeCell ref="C116:E116"/>
    <mergeCell ref="C288:F288"/>
    <mergeCell ref="C178:J178"/>
    <mergeCell ref="C177:J177"/>
    <mergeCell ref="C42:F42"/>
    <mergeCell ref="I1245:K1245"/>
    <mergeCell ref="G1420:J1420"/>
    <mergeCell ref="C1883:G1883"/>
    <mergeCell ref="C1884:G1884"/>
    <mergeCell ref="C1885:D1885"/>
    <mergeCell ref="E1885:F1885"/>
    <mergeCell ref="G1885:G1886"/>
    <mergeCell ref="C1854:K1854"/>
    <mergeCell ref="C1855:E1855"/>
    <mergeCell ref="F1855:H1855"/>
    <mergeCell ref="I1855:K1855"/>
    <mergeCell ref="C1530:F1530"/>
    <mergeCell ref="C1531:F1531"/>
    <mergeCell ref="C1568:F1568"/>
    <mergeCell ref="C1569:F1569"/>
    <mergeCell ref="C1605:K1605"/>
    <mergeCell ref="C1606:E1606"/>
    <mergeCell ref="C1494:E1494"/>
    <mergeCell ref="C1779:F1779"/>
    <mergeCell ref="C1780:F1780"/>
    <mergeCell ref="C1817:F1817"/>
    <mergeCell ref="C1818:F1818"/>
    <mergeCell ref="C1636:D1636"/>
    <mergeCell ref="E1636:F1636"/>
    <mergeCell ref="I498:K498"/>
    <mergeCell ref="C1032:F1032"/>
    <mergeCell ref="F1494:H1494"/>
    <mergeCell ref="I1494:K1494"/>
    <mergeCell ref="C1033:F1033"/>
    <mergeCell ref="C1070:F1070"/>
    <mergeCell ref="C1071:F1071"/>
    <mergeCell ref="C1385:G1385"/>
    <mergeCell ref="C1386:G1386"/>
    <mergeCell ref="C1319:F1319"/>
    <mergeCell ref="C1320:F1320"/>
    <mergeCell ref="C1387:D1387"/>
    <mergeCell ref="E1387:F1387"/>
    <mergeCell ref="G1387:G1388"/>
    <mergeCell ref="C1356:K1356"/>
    <mergeCell ref="C1357:E1357"/>
    <mergeCell ref="F1357:H1357"/>
    <mergeCell ref="I1357:K1357"/>
    <mergeCell ref="C1420:F1420"/>
    <mergeCell ref="C1139:D1139"/>
    <mergeCell ref="E1139:F1139"/>
    <mergeCell ref="C1244:K1244"/>
    <mergeCell ref="C1245:E1245"/>
    <mergeCell ref="F1245:H1245"/>
    <mergeCell ref="C784:F784"/>
    <mergeCell ref="C821:F821"/>
    <mergeCell ref="C822:F822"/>
    <mergeCell ref="G640:G641"/>
    <mergeCell ref="C609:K609"/>
    <mergeCell ref="C610:E610"/>
    <mergeCell ref="F610:H610"/>
    <mergeCell ref="I610:K610"/>
    <mergeCell ref="C638:G638"/>
    <mergeCell ref="C639:G639"/>
    <mergeCell ref="C78:F78"/>
    <mergeCell ref="C327:F327"/>
    <mergeCell ref="C326:F326"/>
    <mergeCell ref="I116:K116"/>
    <mergeCell ref="F116:H116"/>
    <mergeCell ref="C144:G144"/>
    <mergeCell ref="C145:G145"/>
    <mergeCell ref="G146:G147"/>
    <mergeCell ref="C1419:J1419"/>
    <mergeCell ref="F1108:H1108"/>
    <mergeCell ref="I1108:K1108"/>
    <mergeCell ref="C179:F179"/>
    <mergeCell ref="G179:J179"/>
    <mergeCell ref="C424:J424"/>
    <mergeCell ref="C425:J425"/>
    <mergeCell ref="C426:F426"/>
    <mergeCell ref="G426:J426"/>
    <mergeCell ref="C671:J671"/>
    <mergeCell ref="C672:J672"/>
    <mergeCell ref="C673:F673"/>
    <mergeCell ref="C1107:K1107"/>
    <mergeCell ref="C1108:E1108"/>
    <mergeCell ref="C1137:G1137"/>
    <mergeCell ref="C1138:G1138"/>
    <mergeCell ref="C1742:K1742"/>
    <mergeCell ref="C1743:E1743"/>
    <mergeCell ref="F1743:H1743"/>
    <mergeCell ref="I1743:K1743"/>
    <mergeCell ref="C1667:J1667"/>
    <mergeCell ref="C1668:J1668"/>
    <mergeCell ref="C1669:F1669"/>
    <mergeCell ref="G1669:J1669"/>
    <mergeCell ref="C1282:F1282"/>
    <mergeCell ref="C1634:G1634"/>
    <mergeCell ref="C1635:G1635"/>
    <mergeCell ref="G1636:G1637"/>
    <mergeCell ref="G1139:G1140"/>
    <mergeCell ref="C534:F534"/>
    <mergeCell ref="C392:G392"/>
    <mergeCell ref="C393:G393"/>
    <mergeCell ref="C394:D394"/>
    <mergeCell ref="E394:F394"/>
    <mergeCell ref="G394:G395"/>
    <mergeCell ref="C535:F535"/>
    <mergeCell ref="C498:E498"/>
    <mergeCell ref="C640:D640"/>
    <mergeCell ref="E640:F640"/>
    <mergeCell ref="C920:J920"/>
    <mergeCell ref="C921:J921"/>
    <mergeCell ref="C922:F922"/>
    <mergeCell ref="G922:J922"/>
    <mergeCell ref="G673:J673"/>
    <mergeCell ref="C572:F572"/>
    <mergeCell ref="C573:F573"/>
    <mergeCell ref="F498:H498"/>
    <mergeCell ref="C858:K858"/>
    <mergeCell ref="C859:E859"/>
    <mergeCell ref="F859:H859"/>
    <mergeCell ref="I859:K859"/>
    <mergeCell ref="C783:F783"/>
    <mergeCell ref="C2413:J2413"/>
    <mergeCell ref="C2135:D2135"/>
    <mergeCell ref="C1916:J1916"/>
    <mergeCell ref="C1917:J1917"/>
    <mergeCell ref="C1918:F1918"/>
    <mergeCell ref="G1918:J1918"/>
    <mergeCell ref="C2165:J2165"/>
    <mergeCell ref="C2166:J2166"/>
    <mergeCell ref="C2167:F2167"/>
    <mergeCell ref="G2167:J2167"/>
    <mergeCell ref="C1991:K1991"/>
    <mergeCell ref="C1992:E1992"/>
    <mergeCell ref="E2135:F2135"/>
    <mergeCell ref="G2135:G2136"/>
    <mergeCell ref="F2739:H2739"/>
    <mergeCell ref="C2775:F2775"/>
    <mergeCell ref="C1169:J1169"/>
    <mergeCell ref="C1170:J1170"/>
    <mergeCell ref="C1171:F1171"/>
    <mergeCell ref="G1171:J1171"/>
    <mergeCell ref="C1418:J1418"/>
    <mergeCell ref="C1281:F1281"/>
    <mergeCell ref="C2415:F2415"/>
    <mergeCell ref="G2415:J2415"/>
    <mergeCell ref="C2414:J2414"/>
    <mergeCell ref="C2383:D2383"/>
    <mergeCell ref="E2383:F2383"/>
    <mergeCell ref="G2383:G2384"/>
    <mergeCell ref="C2133:G2133"/>
    <mergeCell ref="C2134:G2134"/>
    <mergeCell ref="C2028:F2028"/>
    <mergeCell ref="C2029:F2029"/>
    <mergeCell ref="C2066:F2066"/>
    <mergeCell ref="C2067:F2067"/>
    <mergeCell ref="C2103:K2103"/>
    <mergeCell ref="C2104:E2104"/>
    <mergeCell ref="F2104:H2104"/>
    <mergeCell ref="I2104:K2104"/>
    <mergeCell ref="C2776:F2776"/>
    <mergeCell ref="C2813:F2813"/>
    <mergeCell ref="C2382:G2382"/>
    <mergeCell ref="I2353:K2353"/>
    <mergeCell ref="C2914:F2914"/>
    <mergeCell ref="G2914:J2914"/>
    <mergeCell ref="C2663:J2663"/>
    <mergeCell ref="C2664:J2664"/>
    <mergeCell ref="C2665:F2665"/>
    <mergeCell ref="G2665:J2665"/>
    <mergeCell ref="C2912:J2912"/>
    <mergeCell ref="C2913:J2913"/>
    <mergeCell ref="C2630:G2630"/>
    <mergeCell ref="C2881:D2881"/>
    <mergeCell ref="E2881:F2881"/>
    <mergeCell ref="G2881:G2882"/>
    <mergeCell ref="C2879:G2879"/>
    <mergeCell ref="C2880:G2880"/>
    <mergeCell ref="C2631:G2631"/>
    <mergeCell ref="C2850:K2850"/>
    <mergeCell ref="C2851:E2851"/>
    <mergeCell ref="F2851:H2851"/>
    <mergeCell ref="I2851:K2851"/>
    <mergeCell ref="C2739:E2739"/>
  </mergeCells>
  <phoneticPr fontId="0" type="noConversion"/>
  <pageMargins left="0.75" right="0.75" top="1" bottom="1" header="0.5" footer="0.5"/>
  <pageSetup paperSize="9" scale="60" orientation="landscape" r:id="rId1"/>
  <headerFooter alignWithMargins="0"/>
  <rowBreaks count="23" manualBreakCount="23">
    <brk id="175" max="16383" man="1"/>
    <brk id="246" max="16383" man="1"/>
    <brk id="422" max="16383" man="1"/>
    <brk id="492" max="16383" man="1"/>
    <brk id="669" max="16383" man="1"/>
    <brk id="741" max="16383" man="1"/>
    <brk id="918" max="16383" man="1"/>
    <brk id="990" max="16383" man="1"/>
    <brk id="1167" max="16383" man="1"/>
    <brk id="1239" max="16383" man="1"/>
    <brk id="1416" max="16383" man="1"/>
    <brk id="1488" max="16383" man="1"/>
    <brk id="1665" max="16383" man="1"/>
    <brk id="1737" max="16383" man="1"/>
    <brk id="1914" max="16383" man="1"/>
    <brk id="1986" max="16383" man="1"/>
    <brk id="2163" max="16383" man="1"/>
    <brk id="2235" max="16383" man="1"/>
    <brk id="2412" max="16383" man="1"/>
    <brk id="2484" max="16383" man="1"/>
    <brk id="2661" max="16383" man="1"/>
    <brk id="2733" max="16383" man="1"/>
    <brk id="291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Q67</vt:lpstr>
    </vt:vector>
  </TitlesOfParts>
  <Company>CATI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Goričan</dc:creator>
  <cp:lastModifiedBy>Richard Price</cp:lastModifiedBy>
  <cp:lastPrinted>2006-05-24T12:51:24Z</cp:lastPrinted>
  <dcterms:created xsi:type="dcterms:W3CDTF">2004-10-18T12:26:52Z</dcterms:created>
  <dcterms:modified xsi:type="dcterms:W3CDTF">2013-04-08T15:33:55Z</dcterms:modified>
</cp:coreProperties>
</file>